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ovedades presupuesto\"/>
    </mc:Choice>
  </mc:AlternateContent>
  <bookViews>
    <workbookView xWindow="0" yWindow="0" windowWidth="28800" windowHeight="11730" activeTab="1"/>
  </bookViews>
  <sheets>
    <sheet name="JUL-SEP 2019" sheetId="1" r:id="rId1"/>
    <sheet name="OCT-DIC 2019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  <c r="I81" i="3"/>
  <c r="I17" i="1"/>
  <c r="I5" i="1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J59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J24" i="3"/>
  <c r="I2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6" i="1" l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</calcChain>
</file>

<file path=xl/sharedStrings.xml><?xml version="1.0" encoding="utf-8"?>
<sst xmlns="http://schemas.openxmlformats.org/spreadsheetml/2006/main" count="332" uniqueCount="123">
  <si>
    <t>FUENTE</t>
  </si>
  <si>
    <t>RUBRO</t>
  </si>
  <si>
    <t>CTA</t>
  </si>
  <si>
    <t>ESPECIFICO</t>
  </si>
  <si>
    <t>Julio</t>
  </si>
  <si>
    <t>Agosto</t>
  </si>
  <si>
    <t>Septiembre</t>
  </si>
  <si>
    <t>Octubre</t>
  </si>
  <si>
    <t>Noviembre</t>
  </si>
  <si>
    <t>Diciembre</t>
  </si>
  <si>
    <t>GOES</t>
  </si>
  <si>
    <t>51</t>
  </si>
  <si>
    <t>511</t>
  </si>
  <si>
    <t>51101 Sueldos</t>
  </si>
  <si>
    <t>51103 Aguinaldos</t>
  </si>
  <si>
    <t>512</t>
  </si>
  <si>
    <t>51201 Sueldos</t>
  </si>
  <si>
    <t>51203 Aguinaldos</t>
  </si>
  <si>
    <t>51207 Beneficios Adicionales(Bono)</t>
  </si>
  <si>
    <t>514</t>
  </si>
  <si>
    <t>51401 Por Remuneraciones Permanentes</t>
  </si>
  <si>
    <t>51402 Por Remuneraciones Eventuales</t>
  </si>
  <si>
    <t>515</t>
  </si>
  <si>
    <t>51501 Por Remuneraciones Permanentes</t>
  </si>
  <si>
    <t>51502 Por Remuneraciones Eventuales</t>
  </si>
  <si>
    <t>516</t>
  </si>
  <si>
    <t>51601 Por Prestación de Servicios en el País</t>
  </si>
  <si>
    <t>517</t>
  </si>
  <si>
    <t>51702 Al Personal de Servicios Eventuales (indemnizacion)</t>
  </si>
  <si>
    <t>519</t>
  </si>
  <si>
    <t>51999 Remuneraciones Diversas(Retribución)</t>
  </si>
  <si>
    <t>Total 51</t>
  </si>
  <si>
    <t>54</t>
  </si>
  <si>
    <t>541</t>
  </si>
  <si>
    <t>54101 Productos Alimenticios</t>
  </si>
  <si>
    <t xml:space="preserve">54103 Productos Agropecuarios </t>
  </si>
  <si>
    <t>54104 Productos Textiles y Vestuarios</t>
  </si>
  <si>
    <t>54105 Productos de Papel y Cartón</t>
  </si>
  <si>
    <t>54106 Productos de Cuero y Caucho</t>
  </si>
  <si>
    <t>54107 Productos Quimicos</t>
  </si>
  <si>
    <t>54108 Productos Farmaceuticos</t>
  </si>
  <si>
    <t>54109 Llantas y Neumaticos</t>
  </si>
  <si>
    <t>54110 Combustibles y Lubricantes</t>
  </si>
  <si>
    <t>54111 Minerales no Metálicos</t>
  </si>
  <si>
    <t>54112 Minerales Métalicos</t>
  </si>
  <si>
    <t>54113 Materiales e Instrumental de Laboratorio y uso Médico</t>
  </si>
  <si>
    <t>54114 Materiales de Oficina</t>
  </si>
  <si>
    <t>54115 Materiales Informáticos</t>
  </si>
  <si>
    <t>54116 Libros, Textos, Utiles de Enseñanza</t>
  </si>
  <si>
    <t>54117 Materiales de Defensa</t>
  </si>
  <si>
    <t>54118 Herramientas, Repuestos y Accesorios</t>
  </si>
  <si>
    <t>54119 Materiales Eléctricos</t>
  </si>
  <si>
    <t>54199 Bienes de Uso y Consumo</t>
  </si>
  <si>
    <t>542</t>
  </si>
  <si>
    <t>54201 Servicios de Energía Eléctrica</t>
  </si>
  <si>
    <t>54202 Servicios de Agua</t>
  </si>
  <si>
    <t>54203 Servicios de Telecomunicaciones</t>
  </si>
  <si>
    <t>543</t>
  </si>
  <si>
    <t>54301 Mtto y Reparación de Bienes Muebles</t>
  </si>
  <si>
    <t>54302 Mtto y Reparación de Vehículos</t>
  </si>
  <si>
    <t>54303 Mtto y Reparación de Bienes Inmuebles</t>
  </si>
  <si>
    <t>54306 Servicios de Vigilancia</t>
  </si>
  <si>
    <t>54307 Servicios de Fumigación y Limpieza</t>
  </si>
  <si>
    <t>54308 Servicios de Lavandería y Planchado</t>
  </si>
  <si>
    <t>54310 Servicio de Alimentación</t>
  </si>
  <si>
    <t>54313 Impresiones Publicaciones y Reproducciones</t>
  </si>
  <si>
    <t>54317 Arrendamiento de Bienes Inmuebles</t>
  </si>
  <si>
    <t>54399 Servicios Grales y Arrendamientos</t>
  </si>
  <si>
    <t>54309 Servicios de Laboratorio</t>
  </si>
  <si>
    <t>544</t>
  </si>
  <si>
    <t>54401 Pasajes al interior</t>
  </si>
  <si>
    <t>54403 Viáticos al Interior</t>
  </si>
  <si>
    <t>54404 Viáticos al Exterior</t>
  </si>
  <si>
    <t>54402 Pasajes al Exterior</t>
  </si>
  <si>
    <t>545</t>
  </si>
  <si>
    <t>54505 Servicios de Capacitación</t>
  </si>
  <si>
    <t>54503 Servicios jurídicos</t>
  </si>
  <si>
    <t>54504 Servicios de Contabilidad y Auditoría</t>
  </si>
  <si>
    <t>54599 Consultorias, Estudios e Investigaciones</t>
  </si>
  <si>
    <t>Total 54</t>
  </si>
  <si>
    <t>55</t>
  </si>
  <si>
    <t>555</t>
  </si>
  <si>
    <t>55599 Impuestos, Tasas y Derechos Diversos</t>
  </si>
  <si>
    <t>556</t>
  </si>
  <si>
    <t>55601 Primas y Gastos de Seguros de Personas</t>
  </si>
  <si>
    <t>55602 Primas y Gastos de Seguros de Bienes</t>
  </si>
  <si>
    <t>55603 Comisiones y Gastos Bancarios</t>
  </si>
  <si>
    <t>557</t>
  </si>
  <si>
    <t>55702 Sentencias Judiciales</t>
  </si>
  <si>
    <t>Total 55</t>
  </si>
  <si>
    <t>61</t>
  </si>
  <si>
    <t>611</t>
  </si>
  <si>
    <t>61101 Mobiliario</t>
  </si>
  <si>
    <t>61102 Maquinaria y Equipo</t>
  </si>
  <si>
    <t>61103 Equipos Médicos y de Laboratorios</t>
  </si>
  <si>
    <t>61104 Equipos Informáticos</t>
  </si>
  <si>
    <t>61108 Herramientas y Repuestos Principales</t>
  </si>
  <si>
    <t>61199 Bienes Muebles Diversos</t>
  </si>
  <si>
    <t>61105 Vehículos de Transporte</t>
  </si>
  <si>
    <t>61106 Obras de Arte y Culturales</t>
  </si>
  <si>
    <t>614</t>
  </si>
  <si>
    <t>61403 Derechos de Propiedad Intelectual</t>
  </si>
  <si>
    <t>616</t>
  </si>
  <si>
    <t>61604 De vivienda y Oficina</t>
  </si>
  <si>
    <t>61601 Viales</t>
  </si>
  <si>
    <t>61606 Eléctricas y Comunicaciones</t>
  </si>
  <si>
    <t>612</t>
  </si>
  <si>
    <t>61202 Edificios e Instalaciones</t>
  </si>
  <si>
    <t>61201 Terrenos</t>
  </si>
  <si>
    <t>Total 61</t>
  </si>
  <si>
    <t>Total GOES</t>
  </si>
  <si>
    <t>PRESTAMO EXTERNO</t>
  </si>
  <si>
    <t>61608 Supervisión de Infraestructuras</t>
  </si>
  <si>
    <t>Total PRESTAMO EXTERNO</t>
  </si>
  <si>
    <t>RECURSOS PROPIOS</t>
  </si>
  <si>
    <t>Total RECURSOS PROPIOS</t>
  </si>
  <si>
    <t>DONACIONES</t>
  </si>
  <si>
    <t>Total DONACIONES</t>
  </si>
  <si>
    <t>Total general</t>
  </si>
  <si>
    <t>Total</t>
  </si>
  <si>
    <t>FISCALÍA GENERAL DE LA REPÚBLICA</t>
  </si>
  <si>
    <t>EJECUCIÓN PRESUPUESTARIA DE JULIO A SEPTIEMBRE DEL 2019</t>
  </si>
  <si>
    <t>EJECUCIÓN PRESUPUESTARIA DE OCTUBRE A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</si>
</sst>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3" borderId="0" xfId="0" applyFont="1" applyFill="1"/>
    <xf numFmtId="164" fontId="2" fillId="3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0" sqref="E10"/>
    </sheetView>
  </sheetViews>
  <sheetFormatPr baseColWidth="10" defaultRowHeight="15" x14ac:dyDescent="0.25"/>
  <cols>
    <col min="1" max="1" width="2.7109375" customWidth="1"/>
    <col min="2" max="2" width="15" customWidth="1"/>
    <col min="5" max="5" width="50" bestFit="1" customWidth="1"/>
    <col min="6" max="8" width="13.85546875" bestFit="1" customWidth="1"/>
    <col min="9" max="9" width="14.85546875" bestFit="1" customWidth="1"/>
  </cols>
  <sheetData>
    <row r="1" spans="2:9" s="11" customFormat="1" ht="18.75" x14ac:dyDescent="0.3">
      <c r="B1" s="12" t="s">
        <v>120</v>
      </c>
      <c r="C1" s="12"/>
      <c r="D1" s="12"/>
      <c r="E1" s="12"/>
      <c r="F1" s="12"/>
      <c r="G1" s="12"/>
      <c r="H1" s="12"/>
      <c r="I1" s="12"/>
    </row>
    <row r="2" spans="2:9" s="11" customFormat="1" ht="18.75" x14ac:dyDescent="0.3">
      <c r="B2" s="12" t="s">
        <v>121</v>
      </c>
      <c r="C2" s="12"/>
      <c r="D2" s="12"/>
      <c r="E2" s="12"/>
      <c r="F2" s="12"/>
      <c r="G2" s="12"/>
      <c r="H2" s="12"/>
      <c r="I2" s="12"/>
    </row>
    <row r="4" spans="2:9" ht="16.5" x14ac:dyDescent="0.3">
      <c r="B4" s="7" t="s">
        <v>0</v>
      </c>
      <c r="C4" s="7" t="s">
        <v>1</v>
      </c>
      <c r="D4" s="7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119</v>
      </c>
    </row>
    <row r="5" spans="2:9" ht="16.5" x14ac:dyDescent="0.3">
      <c r="B5" s="14" t="s">
        <v>10</v>
      </c>
      <c r="C5" s="1" t="s">
        <v>11</v>
      </c>
      <c r="D5" s="1" t="s">
        <v>12</v>
      </c>
      <c r="E5" s="1" t="s">
        <v>13</v>
      </c>
      <c r="F5" s="2">
        <v>4000</v>
      </c>
      <c r="G5" s="2">
        <v>4000</v>
      </c>
      <c r="H5" s="2">
        <v>4000</v>
      </c>
      <c r="I5" s="2">
        <f t="shared" ref="I5:I36" si="0">SUM(F5:H5)</f>
        <v>12000</v>
      </c>
    </row>
    <row r="6" spans="2:9" ht="16.5" x14ac:dyDescent="0.3">
      <c r="B6" s="14"/>
      <c r="C6" s="1"/>
      <c r="D6" s="1"/>
      <c r="E6" s="1" t="s">
        <v>14</v>
      </c>
      <c r="F6" s="2"/>
      <c r="G6" s="2"/>
      <c r="H6" s="2"/>
      <c r="I6" s="2">
        <f t="shared" si="0"/>
        <v>0</v>
      </c>
    </row>
    <row r="7" spans="2:9" ht="16.5" x14ac:dyDescent="0.3">
      <c r="B7" s="14"/>
      <c r="C7" s="1"/>
      <c r="D7" s="1" t="s">
        <v>15</v>
      </c>
      <c r="E7" s="1" t="s">
        <v>16</v>
      </c>
      <c r="F7" s="2">
        <v>2844835.3600000003</v>
      </c>
      <c r="G7" s="2">
        <v>2857716.6699999995</v>
      </c>
      <c r="H7" s="2">
        <v>2948202.1099999989</v>
      </c>
      <c r="I7" s="2">
        <f t="shared" si="0"/>
        <v>8650754.1399999987</v>
      </c>
    </row>
    <row r="8" spans="2:9" ht="16.5" x14ac:dyDescent="0.3">
      <c r="B8" s="14"/>
      <c r="C8" s="1"/>
      <c r="D8" s="1"/>
      <c r="E8" s="1" t="s">
        <v>17</v>
      </c>
      <c r="F8" s="2"/>
      <c r="G8" s="2"/>
      <c r="H8" s="2"/>
      <c r="I8" s="2">
        <f t="shared" si="0"/>
        <v>0</v>
      </c>
    </row>
    <row r="9" spans="2:9" ht="16.5" x14ac:dyDescent="0.3">
      <c r="B9" s="14"/>
      <c r="C9" s="1"/>
      <c r="D9" s="1"/>
      <c r="E9" s="1" t="s">
        <v>18</v>
      </c>
      <c r="F9" s="2"/>
      <c r="G9" s="2"/>
      <c r="H9" s="2"/>
      <c r="I9" s="2">
        <f t="shared" si="0"/>
        <v>0</v>
      </c>
    </row>
    <row r="10" spans="2:9" ht="16.5" x14ac:dyDescent="0.3">
      <c r="B10" s="14"/>
      <c r="C10" s="1"/>
      <c r="D10" s="1" t="s">
        <v>19</v>
      </c>
      <c r="E10" s="1" t="s">
        <v>20</v>
      </c>
      <c r="F10" s="2">
        <v>75</v>
      </c>
      <c r="G10" s="2">
        <v>75</v>
      </c>
      <c r="H10" s="2">
        <v>75</v>
      </c>
      <c r="I10" s="2">
        <f t="shared" si="0"/>
        <v>225</v>
      </c>
    </row>
    <row r="11" spans="2:9" ht="16.5" x14ac:dyDescent="0.3">
      <c r="B11" s="14"/>
      <c r="C11" s="1"/>
      <c r="D11" s="1"/>
      <c r="E11" s="1" t="s">
        <v>21</v>
      </c>
      <c r="F11" s="2">
        <v>145661.17000000004</v>
      </c>
      <c r="G11" s="2">
        <v>146241.62000000002</v>
      </c>
      <c r="H11" s="2">
        <v>152655.34999999998</v>
      </c>
      <c r="I11" s="2">
        <f t="shared" si="0"/>
        <v>444558.14</v>
      </c>
    </row>
    <row r="12" spans="2:9" ht="16.5" x14ac:dyDescent="0.3">
      <c r="B12" s="14"/>
      <c r="C12" s="1"/>
      <c r="D12" s="1" t="s">
        <v>22</v>
      </c>
      <c r="E12" s="1" t="s">
        <v>23</v>
      </c>
      <c r="F12" s="2">
        <v>310</v>
      </c>
      <c r="G12" s="2">
        <v>310</v>
      </c>
      <c r="H12" s="2">
        <v>310</v>
      </c>
      <c r="I12" s="2">
        <f t="shared" si="0"/>
        <v>930</v>
      </c>
    </row>
    <row r="13" spans="2:9" ht="16.5" x14ac:dyDescent="0.3">
      <c r="B13" s="14"/>
      <c r="C13" s="1"/>
      <c r="D13" s="1"/>
      <c r="E13" s="1" t="s">
        <v>24</v>
      </c>
      <c r="F13" s="2">
        <v>203266.74999999997</v>
      </c>
      <c r="G13" s="2">
        <v>204101.66000000003</v>
      </c>
      <c r="H13" s="2">
        <v>210939.58000000002</v>
      </c>
      <c r="I13" s="2">
        <f t="shared" si="0"/>
        <v>618307.99</v>
      </c>
    </row>
    <row r="14" spans="2:9" ht="16.5" x14ac:dyDescent="0.3">
      <c r="B14" s="14"/>
      <c r="C14" s="1"/>
      <c r="D14" s="1" t="s">
        <v>25</v>
      </c>
      <c r="E14" s="1" t="s">
        <v>26</v>
      </c>
      <c r="F14" s="2">
        <v>571.42999999999995</v>
      </c>
      <c r="G14" s="2">
        <v>571.42999999999995</v>
      </c>
      <c r="H14" s="2">
        <v>571.42999999999995</v>
      </c>
      <c r="I14" s="2">
        <f t="shared" si="0"/>
        <v>1714.29</v>
      </c>
    </row>
    <row r="15" spans="2:9" ht="16.5" x14ac:dyDescent="0.3">
      <c r="B15" s="14"/>
      <c r="C15" s="1"/>
      <c r="D15" s="1" t="s">
        <v>27</v>
      </c>
      <c r="E15" s="1" t="s">
        <v>28</v>
      </c>
      <c r="F15" s="2"/>
      <c r="G15" s="2"/>
      <c r="H15" s="2"/>
      <c r="I15" s="2">
        <f t="shared" si="0"/>
        <v>0</v>
      </c>
    </row>
    <row r="16" spans="2:9" ht="16.5" x14ac:dyDescent="0.3">
      <c r="B16" s="14"/>
      <c r="C16" s="1"/>
      <c r="D16" s="1" t="s">
        <v>29</v>
      </c>
      <c r="E16" s="1" t="s">
        <v>30</v>
      </c>
      <c r="F16" s="2">
        <v>27079.41</v>
      </c>
      <c r="G16" s="2">
        <v>27069.88</v>
      </c>
      <c r="H16" s="2">
        <v>26894.61</v>
      </c>
      <c r="I16" s="2">
        <f t="shared" si="0"/>
        <v>81043.899999999994</v>
      </c>
    </row>
    <row r="17" spans="2:10" ht="16.5" x14ac:dyDescent="0.3">
      <c r="B17" s="14"/>
      <c r="C17" s="3" t="s">
        <v>31</v>
      </c>
      <c r="D17" s="3"/>
      <c r="E17" s="3"/>
      <c r="F17" s="4">
        <v>3225799.1200000006</v>
      </c>
      <c r="G17" s="4">
        <v>3240086.26</v>
      </c>
      <c r="H17" s="4">
        <v>3343648.0799999991</v>
      </c>
      <c r="I17" s="4">
        <f t="shared" si="0"/>
        <v>9809533.4600000009</v>
      </c>
    </row>
    <row r="18" spans="2:10" ht="16.5" x14ac:dyDescent="0.3">
      <c r="B18" s="14"/>
      <c r="C18" s="1" t="s">
        <v>32</v>
      </c>
      <c r="D18" s="1" t="s">
        <v>33</v>
      </c>
      <c r="E18" s="1" t="s">
        <v>34</v>
      </c>
      <c r="F18" s="2">
        <v>41993</v>
      </c>
      <c r="G18" s="2">
        <v>24621.94</v>
      </c>
      <c r="H18" s="2">
        <v>30059.38</v>
      </c>
      <c r="I18" s="2">
        <f t="shared" si="0"/>
        <v>96674.32</v>
      </c>
    </row>
    <row r="19" spans="2:10" ht="16.5" x14ac:dyDescent="0.3">
      <c r="B19" s="14"/>
      <c r="C19" s="1"/>
      <c r="D19" s="1"/>
      <c r="E19" s="1" t="s">
        <v>35</v>
      </c>
      <c r="F19" s="2"/>
      <c r="G19" s="2">
        <v>28.95</v>
      </c>
      <c r="H19" s="2">
        <v>225.75</v>
      </c>
      <c r="I19" s="2">
        <f t="shared" si="0"/>
        <v>254.7</v>
      </c>
    </row>
    <row r="20" spans="2:10" ht="16.5" x14ac:dyDescent="0.3">
      <c r="B20" s="14"/>
      <c r="C20" s="1"/>
      <c r="D20" s="1"/>
      <c r="E20" s="1" t="s">
        <v>36</v>
      </c>
      <c r="F20" s="2">
        <v>2794.82</v>
      </c>
      <c r="G20" s="2">
        <v>206.49</v>
      </c>
      <c r="H20" s="2">
        <v>34.480000000000004</v>
      </c>
      <c r="I20" s="2">
        <f t="shared" si="0"/>
        <v>3035.7900000000004</v>
      </c>
    </row>
    <row r="21" spans="2:10" ht="16.5" x14ac:dyDescent="0.3">
      <c r="B21" s="14"/>
      <c r="C21" s="1"/>
      <c r="D21" s="1"/>
      <c r="E21" s="1" t="s">
        <v>37</v>
      </c>
      <c r="F21" s="2">
        <v>31338.47</v>
      </c>
      <c r="G21" s="2">
        <v>219.22</v>
      </c>
      <c r="H21" s="2">
        <v>32780.75</v>
      </c>
      <c r="I21" s="2">
        <f t="shared" si="0"/>
        <v>64338.44</v>
      </c>
    </row>
    <row r="22" spans="2:10" ht="16.5" x14ac:dyDescent="0.3">
      <c r="B22" s="14"/>
      <c r="C22" s="1"/>
      <c r="D22" s="1"/>
      <c r="E22" s="1" t="s">
        <v>38</v>
      </c>
      <c r="F22" s="2">
        <v>216.21</v>
      </c>
      <c r="G22" s="2">
        <v>77.040000000000006</v>
      </c>
      <c r="H22" s="2"/>
      <c r="I22" s="2">
        <f t="shared" si="0"/>
        <v>293.25</v>
      </c>
    </row>
    <row r="23" spans="2:10" ht="16.5" x14ac:dyDescent="0.3">
      <c r="B23" s="14"/>
      <c r="C23" s="1"/>
      <c r="D23" s="1"/>
      <c r="E23" s="1" t="s">
        <v>39</v>
      </c>
      <c r="F23" s="2">
        <v>3739.9699999999993</v>
      </c>
      <c r="G23" s="2">
        <v>160.54999999999998</v>
      </c>
      <c r="H23" s="2">
        <v>4994.32</v>
      </c>
      <c r="I23" s="2">
        <f t="shared" si="0"/>
        <v>8894.84</v>
      </c>
    </row>
    <row r="24" spans="2:10" ht="16.5" x14ac:dyDescent="0.3">
      <c r="B24" s="14"/>
      <c r="C24" s="1"/>
      <c r="D24" s="1"/>
      <c r="E24" s="1" t="s">
        <v>40</v>
      </c>
      <c r="F24" s="2"/>
      <c r="G24" s="2"/>
      <c r="H24" s="2"/>
      <c r="I24" s="2">
        <f t="shared" si="0"/>
        <v>0</v>
      </c>
      <c r="J24" s="10"/>
    </row>
    <row r="25" spans="2:10" ht="16.5" x14ac:dyDescent="0.3">
      <c r="B25" s="14"/>
      <c r="C25" s="1"/>
      <c r="D25" s="1"/>
      <c r="E25" s="1" t="s">
        <v>41</v>
      </c>
      <c r="F25" s="2"/>
      <c r="G25" s="2">
        <v>9</v>
      </c>
      <c r="H25" s="2">
        <v>0</v>
      </c>
      <c r="I25" s="2">
        <f t="shared" si="0"/>
        <v>9</v>
      </c>
    </row>
    <row r="26" spans="2:10" ht="16.5" x14ac:dyDescent="0.3">
      <c r="B26" s="14"/>
      <c r="C26" s="1"/>
      <c r="D26" s="1"/>
      <c r="E26" s="1" t="s">
        <v>42</v>
      </c>
      <c r="F26" s="2">
        <v>8</v>
      </c>
      <c r="G26" s="2">
        <v>228606</v>
      </c>
      <c r="H26" s="2">
        <v>6</v>
      </c>
      <c r="I26" s="2">
        <f t="shared" si="0"/>
        <v>228620</v>
      </c>
    </row>
    <row r="27" spans="2:10" ht="16.5" x14ac:dyDescent="0.3">
      <c r="B27" s="14"/>
      <c r="C27" s="1"/>
      <c r="D27" s="1"/>
      <c r="E27" s="1" t="s">
        <v>43</v>
      </c>
      <c r="F27" s="2">
        <v>366.2</v>
      </c>
      <c r="G27" s="2">
        <v>295.95</v>
      </c>
      <c r="H27" s="2">
        <v>1257.45</v>
      </c>
      <c r="I27" s="2">
        <f t="shared" si="0"/>
        <v>1919.6</v>
      </c>
    </row>
    <row r="28" spans="2:10" ht="16.5" x14ac:dyDescent="0.3">
      <c r="B28" s="14"/>
      <c r="C28" s="1"/>
      <c r="D28" s="1"/>
      <c r="E28" s="1" t="s">
        <v>44</v>
      </c>
      <c r="F28" s="2">
        <v>80.259999999999991</v>
      </c>
      <c r="G28" s="2">
        <v>937.84</v>
      </c>
      <c r="H28" s="2">
        <v>1681.77</v>
      </c>
      <c r="I28" s="2">
        <f t="shared" si="0"/>
        <v>2699.87</v>
      </c>
    </row>
    <row r="29" spans="2:10" ht="16.5" x14ac:dyDescent="0.3">
      <c r="B29" s="14"/>
      <c r="C29" s="1"/>
      <c r="D29" s="1"/>
      <c r="E29" s="1" t="s">
        <v>45</v>
      </c>
      <c r="F29" s="2"/>
      <c r="G29" s="2">
        <v>90.4</v>
      </c>
      <c r="H29" s="2"/>
      <c r="I29" s="2">
        <f t="shared" si="0"/>
        <v>90.4</v>
      </c>
    </row>
    <row r="30" spans="2:10" ht="16.5" x14ac:dyDescent="0.3">
      <c r="B30" s="14"/>
      <c r="C30" s="1"/>
      <c r="D30" s="1"/>
      <c r="E30" s="1" t="s">
        <v>46</v>
      </c>
      <c r="F30" s="2">
        <v>3207.9800000000005</v>
      </c>
      <c r="G30" s="2">
        <v>2877.94</v>
      </c>
      <c r="H30" s="2">
        <v>2596.9300000000007</v>
      </c>
      <c r="I30" s="2">
        <f t="shared" si="0"/>
        <v>8682.85</v>
      </c>
    </row>
    <row r="31" spans="2:10" ht="16.5" x14ac:dyDescent="0.3">
      <c r="B31" s="14"/>
      <c r="C31" s="1"/>
      <c r="D31" s="1"/>
      <c r="E31" s="1" t="s">
        <v>47</v>
      </c>
      <c r="F31" s="2">
        <v>4318.04</v>
      </c>
      <c r="G31" s="2">
        <v>539.83000000000004</v>
      </c>
      <c r="H31" s="2">
        <v>4693.16</v>
      </c>
      <c r="I31" s="2">
        <f t="shared" si="0"/>
        <v>9551.0299999999988</v>
      </c>
    </row>
    <row r="32" spans="2:10" ht="16.5" x14ac:dyDescent="0.3">
      <c r="B32" s="14"/>
      <c r="C32" s="1"/>
      <c r="D32" s="1"/>
      <c r="E32" s="1" t="s">
        <v>48</v>
      </c>
      <c r="F32" s="2">
        <v>52</v>
      </c>
      <c r="G32" s="2"/>
      <c r="H32" s="2"/>
      <c r="I32" s="2">
        <f t="shared" si="0"/>
        <v>52</v>
      </c>
    </row>
    <row r="33" spans="2:9" ht="16.5" x14ac:dyDescent="0.3">
      <c r="B33" s="14"/>
      <c r="C33" s="1"/>
      <c r="D33" s="1"/>
      <c r="E33" s="1" t="s">
        <v>49</v>
      </c>
      <c r="F33" s="2"/>
      <c r="G33" s="2">
        <v>0</v>
      </c>
      <c r="H33" s="2">
        <v>0</v>
      </c>
      <c r="I33" s="2">
        <f t="shared" si="0"/>
        <v>0</v>
      </c>
    </row>
    <row r="34" spans="2:9" ht="16.5" x14ac:dyDescent="0.3">
      <c r="B34" s="14"/>
      <c r="C34" s="1"/>
      <c r="D34" s="1"/>
      <c r="E34" s="1" t="s">
        <v>50</v>
      </c>
      <c r="F34" s="2">
        <v>10911.72</v>
      </c>
      <c r="G34" s="2">
        <v>64.710000000000008</v>
      </c>
      <c r="H34" s="2">
        <v>384.91999999999996</v>
      </c>
      <c r="I34" s="2">
        <f t="shared" si="0"/>
        <v>11361.349999999999</v>
      </c>
    </row>
    <row r="35" spans="2:9" ht="16.5" x14ac:dyDescent="0.3">
      <c r="B35" s="14"/>
      <c r="C35" s="1"/>
      <c r="D35" s="1"/>
      <c r="E35" s="1" t="s">
        <v>51</v>
      </c>
      <c r="F35" s="2">
        <v>1019.3</v>
      </c>
      <c r="G35" s="2">
        <v>1471.63</v>
      </c>
      <c r="H35" s="2">
        <v>13564.02</v>
      </c>
      <c r="I35" s="2">
        <f t="shared" si="0"/>
        <v>16054.95</v>
      </c>
    </row>
    <row r="36" spans="2:9" ht="16.5" x14ac:dyDescent="0.3">
      <c r="B36" s="14"/>
      <c r="C36" s="1"/>
      <c r="D36" s="1"/>
      <c r="E36" s="1" t="s">
        <v>52</v>
      </c>
      <c r="F36" s="2">
        <v>3588.58</v>
      </c>
      <c r="G36" s="2">
        <v>1281.77</v>
      </c>
      <c r="H36" s="2">
        <v>2171.2700000000004</v>
      </c>
      <c r="I36" s="2">
        <f t="shared" si="0"/>
        <v>7041.6200000000008</v>
      </c>
    </row>
    <row r="37" spans="2:9" ht="16.5" x14ac:dyDescent="0.3">
      <c r="B37" s="14"/>
      <c r="C37" s="1"/>
      <c r="D37" s="1" t="s">
        <v>53</v>
      </c>
      <c r="E37" s="1" t="s">
        <v>54</v>
      </c>
      <c r="F37" s="2">
        <v>108359.88000000002</v>
      </c>
      <c r="G37" s="2">
        <v>104826.7</v>
      </c>
      <c r="H37" s="2">
        <v>94864.790000000008</v>
      </c>
      <c r="I37" s="2">
        <f t="shared" ref="I37:I68" si="1">SUM(F37:H37)</f>
        <v>308051.37</v>
      </c>
    </row>
    <row r="38" spans="2:9" ht="16.5" x14ac:dyDescent="0.3">
      <c r="B38" s="14"/>
      <c r="C38" s="1"/>
      <c r="D38" s="1"/>
      <c r="E38" s="1" t="s">
        <v>55</v>
      </c>
      <c r="F38" s="2">
        <v>10870.539999999999</v>
      </c>
      <c r="G38" s="2">
        <v>8409.9199999999983</v>
      </c>
      <c r="H38" s="2">
        <v>11394.399999999998</v>
      </c>
      <c r="I38" s="2">
        <f t="shared" si="1"/>
        <v>30674.859999999997</v>
      </c>
    </row>
    <row r="39" spans="2:9" ht="16.5" x14ac:dyDescent="0.3">
      <c r="B39" s="14"/>
      <c r="C39" s="1"/>
      <c r="D39" s="1"/>
      <c r="E39" s="1" t="s">
        <v>56</v>
      </c>
      <c r="F39" s="2">
        <v>58583.81</v>
      </c>
      <c r="G39" s="2">
        <v>52045.069999999992</v>
      </c>
      <c r="H39" s="2">
        <v>26360.720000000001</v>
      </c>
      <c r="I39" s="2">
        <f t="shared" si="1"/>
        <v>136989.59999999998</v>
      </c>
    </row>
    <row r="40" spans="2:9" ht="16.5" x14ac:dyDescent="0.3">
      <c r="B40" s="14"/>
      <c r="C40" s="1"/>
      <c r="D40" s="1" t="s">
        <v>57</v>
      </c>
      <c r="E40" s="1" t="s">
        <v>58</v>
      </c>
      <c r="F40" s="2">
        <v>18761</v>
      </c>
      <c r="G40" s="2">
        <v>1204.5</v>
      </c>
      <c r="H40" s="2">
        <v>12792.9</v>
      </c>
      <c r="I40" s="2">
        <f t="shared" si="1"/>
        <v>32758.400000000001</v>
      </c>
    </row>
    <row r="41" spans="2:9" ht="16.5" x14ac:dyDescent="0.3">
      <c r="B41" s="14"/>
      <c r="C41" s="1"/>
      <c r="D41" s="1"/>
      <c r="E41" s="1" t="s">
        <v>59</v>
      </c>
      <c r="F41" s="2">
        <v>38346.590000000004</v>
      </c>
      <c r="G41" s="2">
        <v>27038.58</v>
      </c>
      <c r="H41" s="2">
        <v>17525.75</v>
      </c>
      <c r="I41" s="2">
        <f t="shared" si="1"/>
        <v>82910.920000000013</v>
      </c>
    </row>
    <row r="42" spans="2:9" ht="16.5" x14ac:dyDescent="0.3">
      <c r="B42" s="14"/>
      <c r="C42" s="1"/>
      <c r="D42" s="1"/>
      <c r="E42" s="1" t="s">
        <v>60</v>
      </c>
      <c r="F42" s="2">
        <v>420.20000000000005</v>
      </c>
      <c r="G42" s="2">
        <v>475.75000000000006</v>
      </c>
      <c r="H42" s="2">
        <v>1081.2</v>
      </c>
      <c r="I42" s="2">
        <f t="shared" si="1"/>
        <v>1977.15</v>
      </c>
    </row>
    <row r="43" spans="2:9" ht="16.5" x14ac:dyDescent="0.3">
      <c r="B43" s="14"/>
      <c r="C43" s="1"/>
      <c r="D43" s="1"/>
      <c r="E43" s="1" t="s">
        <v>61</v>
      </c>
      <c r="F43" s="2">
        <v>78540</v>
      </c>
      <c r="G43" s="2">
        <v>78540</v>
      </c>
      <c r="H43" s="2">
        <v>78540</v>
      </c>
      <c r="I43" s="2">
        <f t="shared" si="1"/>
        <v>235620</v>
      </c>
    </row>
    <row r="44" spans="2:9" ht="16.5" x14ac:dyDescent="0.3">
      <c r="B44" s="14"/>
      <c r="C44" s="1"/>
      <c r="D44" s="1"/>
      <c r="E44" s="1" t="s">
        <v>62</v>
      </c>
      <c r="F44" s="2">
        <v>24729.3</v>
      </c>
      <c r="G44" s="2">
        <v>24879.3</v>
      </c>
      <c r="H44" s="2">
        <v>25944.3</v>
      </c>
      <c r="I44" s="2">
        <f t="shared" si="1"/>
        <v>75552.899999999994</v>
      </c>
    </row>
    <row r="45" spans="2:9" ht="16.5" x14ac:dyDescent="0.3">
      <c r="B45" s="14"/>
      <c r="C45" s="1"/>
      <c r="D45" s="1"/>
      <c r="E45" s="1" t="s">
        <v>63</v>
      </c>
      <c r="F45" s="2"/>
      <c r="G45" s="2"/>
      <c r="H45" s="2"/>
      <c r="I45" s="2">
        <f t="shared" si="1"/>
        <v>0</v>
      </c>
    </row>
    <row r="46" spans="2:9" ht="16.5" x14ac:dyDescent="0.3">
      <c r="B46" s="14"/>
      <c r="C46" s="1"/>
      <c r="D46" s="1"/>
      <c r="E46" s="1" t="s">
        <v>64</v>
      </c>
      <c r="F46" s="2"/>
      <c r="G46" s="2">
        <v>0</v>
      </c>
      <c r="H46" s="2">
        <v>0</v>
      </c>
      <c r="I46" s="2">
        <f t="shared" si="1"/>
        <v>0</v>
      </c>
    </row>
    <row r="47" spans="2:9" ht="16.5" x14ac:dyDescent="0.3">
      <c r="B47" s="14"/>
      <c r="C47" s="1"/>
      <c r="D47" s="1"/>
      <c r="E47" s="1" t="s">
        <v>65</v>
      </c>
      <c r="F47" s="2">
        <v>568.46</v>
      </c>
      <c r="G47" s="2">
        <v>18</v>
      </c>
      <c r="H47" s="2">
        <v>980.86000000000013</v>
      </c>
      <c r="I47" s="2">
        <f t="shared" si="1"/>
        <v>1567.3200000000002</v>
      </c>
    </row>
    <row r="48" spans="2:9" ht="16.5" x14ac:dyDescent="0.3">
      <c r="B48" s="14"/>
      <c r="C48" s="1"/>
      <c r="D48" s="1"/>
      <c r="E48" s="1" t="s">
        <v>66</v>
      </c>
      <c r="F48" s="2">
        <v>18898.059999999998</v>
      </c>
      <c r="G48" s="2">
        <v>57600.56</v>
      </c>
      <c r="H48" s="2">
        <v>60037.579999999994</v>
      </c>
      <c r="I48" s="2">
        <f t="shared" si="1"/>
        <v>136536.19999999998</v>
      </c>
    </row>
    <row r="49" spans="2:10" ht="16.5" x14ac:dyDescent="0.3">
      <c r="B49" s="14"/>
      <c r="C49" s="1"/>
      <c r="D49" s="1"/>
      <c r="E49" s="1" t="s">
        <v>67</v>
      </c>
      <c r="F49" s="2">
        <v>120825.13999999998</v>
      </c>
      <c r="G49" s="2">
        <v>125839.58000000002</v>
      </c>
      <c r="H49" s="2">
        <v>116792.25</v>
      </c>
      <c r="I49" s="2">
        <f t="shared" si="1"/>
        <v>363456.97</v>
      </c>
    </row>
    <row r="50" spans="2:10" ht="16.5" x14ac:dyDescent="0.3">
      <c r="B50" s="14"/>
      <c r="C50" s="1"/>
      <c r="D50" s="1"/>
      <c r="E50" s="1" t="s">
        <v>68</v>
      </c>
      <c r="F50" s="2">
        <v>7.99</v>
      </c>
      <c r="G50" s="2"/>
      <c r="H50" s="2"/>
      <c r="I50" s="2">
        <f t="shared" si="1"/>
        <v>7.99</v>
      </c>
    </row>
    <row r="51" spans="2:10" ht="16.5" x14ac:dyDescent="0.3">
      <c r="B51" s="14"/>
      <c r="C51" s="1"/>
      <c r="D51" s="1" t="s">
        <v>69</v>
      </c>
      <c r="E51" s="1" t="s">
        <v>70</v>
      </c>
      <c r="F51" s="2">
        <v>15.35</v>
      </c>
      <c r="G51" s="2">
        <v>15</v>
      </c>
      <c r="H51" s="2"/>
      <c r="I51" s="2">
        <f t="shared" si="1"/>
        <v>30.35</v>
      </c>
    </row>
    <row r="52" spans="2:10" ht="16.5" x14ac:dyDescent="0.3">
      <c r="B52" s="14"/>
      <c r="C52" s="1"/>
      <c r="D52" s="1"/>
      <c r="E52" s="1" t="s">
        <v>71</v>
      </c>
      <c r="F52" s="2">
        <v>12968</v>
      </c>
      <c r="G52" s="2">
        <v>9113.75</v>
      </c>
      <c r="H52" s="2">
        <v>9037</v>
      </c>
      <c r="I52" s="2">
        <f t="shared" si="1"/>
        <v>31118.75</v>
      </c>
    </row>
    <row r="53" spans="2:10" ht="16.5" x14ac:dyDescent="0.3">
      <c r="B53" s="14"/>
      <c r="C53" s="1"/>
      <c r="D53" s="1"/>
      <c r="E53" s="1" t="s">
        <v>72</v>
      </c>
      <c r="F53" s="2">
        <v>162.02000000000001</v>
      </c>
      <c r="G53" s="2">
        <v>80</v>
      </c>
      <c r="H53" s="2">
        <v>1384.16</v>
      </c>
      <c r="I53" s="2">
        <f t="shared" si="1"/>
        <v>1626.18</v>
      </c>
    </row>
    <row r="54" spans="2:10" ht="16.5" x14ac:dyDescent="0.3">
      <c r="B54" s="14"/>
      <c r="C54" s="1"/>
      <c r="D54" s="1"/>
      <c r="E54" s="1" t="s">
        <v>73</v>
      </c>
      <c r="F54" s="2"/>
      <c r="G54" s="2">
        <v>599.6</v>
      </c>
      <c r="H54" s="2">
        <v>691.48</v>
      </c>
      <c r="I54" s="2">
        <f t="shared" si="1"/>
        <v>1291.08</v>
      </c>
    </row>
    <row r="55" spans="2:10" ht="16.5" x14ac:dyDescent="0.3">
      <c r="B55" s="14"/>
      <c r="C55" s="1"/>
      <c r="D55" s="1" t="s">
        <v>74</v>
      </c>
      <c r="E55" s="1" t="s">
        <v>75</v>
      </c>
      <c r="F55" s="2">
        <v>2840</v>
      </c>
      <c r="G55" s="2">
        <v>5330</v>
      </c>
      <c r="H55" s="2">
        <v>22480.690000000002</v>
      </c>
      <c r="I55" s="2">
        <f t="shared" si="1"/>
        <v>30650.690000000002</v>
      </c>
    </row>
    <row r="56" spans="2:10" ht="16.5" x14ac:dyDescent="0.3">
      <c r="B56" s="14"/>
      <c r="C56" s="1"/>
      <c r="D56" s="1"/>
      <c r="E56" s="1" t="s">
        <v>76</v>
      </c>
      <c r="F56" s="2"/>
      <c r="G56" s="2">
        <v>44.44</v>
      </c>
      <c r="H56" s="2">
        <v>55.55</v>
      </c>
      <c r="I56" s="2">
        <f t="shared" si="1"/>
        <v>99.99</v>
      </c>
    </row>
    <row r="57" spans="2:10" ht="16.5" x14ac:dyDescent="0.3">
      <c r="B57" s="14"/>
      <c r="C57" s="1"/>
      <c r="D57" s="1"/>
      <c r="E57" s="1" t="s">
        <v>77</v>
      </c>
      <c r="F57" s="2"/>
      <c r="G57" s="2"/>
      <c r="H57" s="2"/>
      <c r="I57" s="2">
        <f t="shared" si="1"/>
        <v>0</v>
      </c>
    </row>
    <row r="58" spans="2:10" ht="16.5" x14ac:dyDescent="0.3">
      <c r="B58" s="14"/>
      <c r="C58" s="1"/>
      <c r="D58" s="1"/>
      <c r="E58" s="1" t="s">
        <v>78</v>
      </c>
      <c r="F58" s="2"/>
      <c r="G58" s="2"/>
      <c r="H58" s="2">
        <v>3793.24</v>
      </c>
      <c r="I58" s="2">
        <f t="shared" si="1"/>
        <v>3793.24</v>
      </c>
    </row>
    <row r="59" spans="2:10" ht="16.5" x14ac:dyDescent="0.3">
      <c r="B59" s="14"/>
      <c r="C59" s="3" t="s">
        <v>79</v>
      </c>
      <c r="D59" s="3"/>
      <c r="E59" s="3"/>
      <c r="F59" s="4">
        <v>598530.89</v>
      </c>
      <c r="G59" s="4">
        <v>757550.01000000013</v>
      </c>
      <c r="H59" s="4">
        <v>578207.06999999995</v>
      </c>
      <c r="I59" s="4">
        <f t="shared" si="1"/>
        <v>1934287.9700000002</v>
      </c>
      <c r="J59" s="10"/>
    </row>
    <row r="60" spans="2:10" ht="16.5" x14ac:dyDescent="0.3">
      <c r="B60" s="14"/>
      <c r="C60" s="1" t="s">
        <v>80</v>
      </c>
      <c r="D60" s="1" t="s">
        <v>81</v>
      </c>
      <c r="E60" s="1" t="s">
        <v>82</v>
      </c>
      <c r="F60" s="2">
        <v>7329.2</v>
      </c>
      <c r="G60" s="2">
        <v>2936.0199999999995</v>
      </c>
      <c r="H60" s="2">
        <v>3641.84</v>
      </c>
      <c r="I60" s="2">
        <f t="shared" si="1"/>
        <v>13907.06</v>
      </c>
    </row>
    <row r="61" spans="2:10" ht="16.5" x14ac:dyDescent="0.3">
      <c r="B61" s="14"/>
      <c r="C61" s="1"/>
      <c r="D61" s="1" t="s">
        <v>83</v>
      </c>
      <c r="E61" s="1" t="s">
        <v>84</v>
      </c>
      <c r="F61" s="2"/>
      <c r="G61" s="2">
        <v>0</v>
      </c>
      <c r="H61" s="2">
        <v>0</v>
      </c>
      <c r="I61" s="2">
        <f t="shared" si="1"/>
        <v>0</v>
      </c>
    </row>
    <row r="62" spans="2:10" ht="16.5" x14ac:dyDescent="0.3">
      <c r="B62" s="14"/>
      <c r="C62" s="1"/>
      <c r="D62" s="1"/>
      <c r="E62" s="1" t="s">
        <v>85</v>
      </c>
      <c r="F62" s="2"/>
      <c r="G62" s="2">
        <v>0</v>
      </c>
      <c r="H62" s="2">
        <v>0</v>
      </c>
      <c r="I62" s="2">
        <f t="shared" si="1"/>
        <v>0</v>
      </c>
    </row>
    <row r="63" spans="2:10" ht="16.5" x14ac:dyDescent="0.3">
      <c r="B63" s="14"/>
      <c r="C63" s="1"/>
      <c r="D63" s="1"/>
      <c r="E63" s="1" t="s">
        <v>86</v>
      </c>
      <c r="F63" s="2"/>
      <c r="G63" s="2">
        <v>5918.1399999999994</v>
      </c>
      <c r="H63" s="2">
        <v>968.16</v>
      </c>
      <c r="I63" s="2">
        <f t="shared" si="1"/>
        <v>6886.2999999999993</v>
      </c>
    </row>
    <row r="64" spans="2:10" ht="16.5" x14ac:dyDescent="0.3">
      <c r="B64" s="14"/>
      <c r="C64" s="1"/>
      <c r="D64" s="1" t="s">
        <v>87</v>
      </c>
      <c r="E64" s="1" t="s">
        <v>88</v>
      </c>
      <c r="F64" s="2"/>
      <c r="G64" s="2"/>
      <c r="H64" s="2"/>
      <c r="I64" s="2">
        <f t="shared" si="1"/>
        <v>0</v>
      </c>
    </row>
    <row r="65" spans="2:9" ht="16.5" x14ac:dyDescent="0.3">
      <c r="B65" s="14"/>
      <c r="C65" s="3" t="s">
        <v>89</v>
      </c>
      <c r="D65" s="3"/>
      <c r="E65" s="3"/>
      <c r="F65" s="4">
        <v>7329.2</v>
      </c>
      <c r="G65" s="4">
        <v>8854.16</v>
      </c>
      <c r="H65" s="4">
        <v>4610</v>
      </c>
      <c r="I65" s="4">
        <f t="shared" si="1"/>
        <v>20793.36</v>
      </c>
    </row>
    <row r="66" spans="2:9" ht="16.5" x14ac:dyDescent="0.3">
      <c r="B66" s="14"/>
      <c r="C66" s="1" t="s">
        <v>90</v>
      </c>
      <c r="D66" s="1" t="s">
        <v>91</v>
      </c>
      <c r="E66" s="1" t="s">
        <v>92</v>
      </c>
      <c r="F66" s="2">
        <v>5525</v>
      </c>
      <c r="G66" s="2">
        <v>0</v>
      </c>
      <c r="H66" s="2">
        <v>0</v>
      </c>
      <c r="I66" s="2">
        <f t="shared" si="1"/>
        <v>5525</v>
      </c>
    </row>
    <row r="67" spans="2:9" ht="16.5" x14ac:dyDescent="0.3">
      <c r="B67" s="14"/>
      <c r="C67" s="1"/>
      <c r="D67" s="1"/>
      <c r="E67" s="1" t="s">
        <v>93</v>
      </c>
      <c r="F67" s="2">
        <v>2689.5</v>
      </c>
      <c r="G67" s="2">
        <v>23416.73</v>
      </c>
      <c r="H67" s="2">
        <v>96886.56</v>
      </c>
      <c r="I67" s="2">
        <f t="shared" si="1"/>
        <v>122992.79</v>
      </c>
    </row>
    <row r="68" spans="2:9" ht="16.5" x14ac:dyDescent="0.3">
      <c r="B68" s="14"/>
      <c r="C68" s="1"/>
      <c r="D68" s="1"/>
      <c r="E68" s="1" t="s">
        <v>94</v>
      </c>
      <c r="F68" s="2"/>
      <c r="G68" s="2">
        <v>0</v>
      </c>
      <c r="H68" s="2"/>
      <c r="I68" s="2">
        <f t="shared" si="1"/>
        <v>0</v>
      </c>
    </row>
    <row r="69" spans="2:9" ht="16.5" x14ac:dyDescent="0.3">
      <c r="B69" s="14"/>
      <c r="C69" s="1"/>
      <c r="D69" s="1"/>
      <c r="E69" s="1" t="s">
        <v>95</v>
      </c>
      <c r="F69" s="2">
        <v>0</v>
      </c>
      <c r="G69" s="2">
        <v>0</v>
      </c>
      <c r="H69" s="2">
        <v>0</v>
      </c>
      <c r="I69" s="2">
        <f t="shared" ref="I69:I100" si="2">SUM(F69:H69)</f>
        <v>0</v>
      </c>
    </row>
    <row r="70" spans="2:9" ht="16.5" x14ac:dyDescent="0.3">
      <c r="B70" s="14"/>
      <c r="C70" s="1"/>
      <c r="D70" s="1"/>
      <c r="E70" s="1" t="s">
        <v>96</v>
      </c>
      <c r="F70" s="2"/>
      <c r="G70" s="2"/>
      <c r="H70" s="2"/>
      <c r="I70" s="2">
        <f t="shared" si="2"/>
        <v>0</v>
      </c>
    </row>
    <row r="71" spans="2:9" ht="16.5" x14ac:dyDescent="0.3">
      <c r="B71" s="14"/>
      <c r="C71" s="1"/>
      <c r="D71" s="1"/>
      <c r="E71" s="1" t="s">
        <v>97</v>
      </c>
      <c r="F71" s="2"/>
      <c r="G71" s="2"/>
      <c r="H71" s="2"/>
      <c r="I71" s="2">
        <f t="shared" si="2"/>
        <v>0</v>
      </c>
    </row>
    <row r="72" spans="2:9" ht="16.5" x14ac:dyDescent="0.3">
      <c r="B72" s="14"/>
      <c r="C72" s="1"/>
      <c r="D72" s="1"/>
      <c r="E72" s="1" t="s">
        <v>98</v>
      </c>
      <c r="F72" s="2"/>
      <c r="G72" s="2"/>
      <c r="H72" s="2">
        <v>0</v>
      </c>
      <c r="I72" s="2">
        <f t="shared" si="2"/>
        <v>0</v>
      </c>
    </row>
    <row r="73" spans="2:9" ht="16.5" x14ac:dyDescent="0.3">
      <c r="B73" s="14"/>
      <c r="C73" s="1"/>
      <c r="D73" s="1"/>
      <c r="E73" s="1" t="s">
        <v>99</v>
      </c>
      <c r="F73" s="2"/>
      <c r="G73" s="2"/>
      <c r="H73" s="2"/>
      <c r="I73" s="2">
        <f t="shared" si="2"/>
        <v>0</v>
      </c>
    </row>
    <row r="74" spans="2:9" ht="16.5" x14ac:dyDescent="0.3">
      <c r="B74" s="14"/>
      <c r="C74" s="1"/>
      <c r="D74" s="1" t="s">
        <v>100</v>
      </c>
      <c r="E74" s="1" t="s">
        <v>101</v>
      </c>
      <c r="F74" s="2">
        <v>0</v>
      </c>
      <c r="G74" s="2">
        <v>0</v>
      </c>
      <c r="H74" s="2">
        <v>183532.34</v>
      </c>
      <c r="I74" s="2">
        <f t="shared" si="2"/>
        <v>183532.34</v>
      </c>
    </row>
    <row r="75" spans="2:9" ht="16.5" x14ac:dyDescent="0.3">
      <c r="B75" s="14"/>
      <c r="C75" s="1"/>
      <c r="D75" s="1" t="s">
        <v>102</v>
      </c>
      <c r="E75" s="1" t="s">
        <v>103</v>
      </c>
      <c r="F75" s="2"/>
      <c r="G75" s="2"/>
      <c r="H75" s="2"/>
      <c r="I75" s="2">
        <f t="shared" si="2"/>
        <v>0</v>
      </c>
    </row>
    <row r="76" spans="2:9" ht="16.5" x14ac:dyDescent="0.3">
      <c r="B76" s="14"/>
      <c r="C76" s="1"/>
      <c r="D76" s="1"/>
      <c r="E76" s="1" t="s">
        <v>104</v>
      </c>
      <c r="F76" s="2"/>
      <c r="G76" s="2"/>
      <c r="H76" s="2"/>
      <c r="I76" s="2">
        <f t="shared" si="2"/>
        <v>0</v>
      </c>
    </row>
    <row r="77" spans="2:9" ht="16.5" x14ac:dyDescent="0.3">
      <c r="B77" s="14"/>
      <c r="C77" s="1"/>
      <c r="D77" s="1"/>
      <c r="E77" s="1" t="s">
        <v>105</v>
      </c>
      <c r="F77" s="2"/>
      <c r="G77" s="2">
        <v>0</v>
      </c>
      <c r="H77" s="2">
        <v>0</v>
      </c>
      <c r="I77" s="2">
        <f t="shared" si="2"/>
        <v>0</v>
      </c>
    </row>
    <row r="78" spans="2:9" ht="16.5" x14ac:dyDescent="0.3">
      <c r="B78" s="14"/>
      <c r="C78" s="1"/>
      <c r="D78" s="1" t="s">
        <v>106</v>
      </c>
      <c r="E78" s="1" t="s">
        <v>107</v>
      </c>
      <c r="F78" s="2"/>
      <c r="G78" s="2"/>
      <c r="H78" s="2"/>
      <c r="I78" s="2">
        <f t="shared" si="2"/>
        <v>0</v>
      </c>
    </row>
    <row r="79" spans="2:9" ht="16.5" x14ac:dyDescent="0.3">
      <c r="B79" s="14"/>
      <c r="C79" s="1"/>
      <c r="D79" s="1"/>
      <c r="E79" s="1" t="s">
        <v>108</v>
      </c>
      <c r="F79" s="2"/>
      <c r="G79" s="2"/>
      <c r="H79" s="2"/>
      <c r="I79" s="2">
        <f t="shared" si="2"/>
        <v>0</v>
      </c>
    </row>
    <row r="80" spans="2:9" ht="16.5" x14ac:dyDescent="0.3">
      <c r="B80" s="14"/>
      <c r="C80" s="3" t="s">
        <v>109</v>
      </c>
      <c r="D80" s="3"/>
      <c r="E80" s="3"/>
      <c r="F80" s="4">
        <v>8214.5</v>
      </c>
      <c r="G80" s="4">
        <v>23416.73</v>
      </c>
      <c r="H80" s="4">
        <v>280418.90000000002</v>
      </c>
      <c r="I80" s="4">
        <f t="shared" si="2"/>
        <v>312050.13</v>
      </c>
    </row>
    <row r="81" spans="2:9" ht="16.5" x14ac:dyDescent="0.3">
      <c r="B81" s="5" t="s">
        <v>110</v>
      </c>
      <c r="C81" s="5"/>
      <c r="D81" s="5"/>
      <c r="E81" s="5"/>
      <c r="F81" s="6">
        <v>3839873.7100000014</v>
      </c>
      <c r="G81" s="6">
        <v>4029907.16</v>
      </c>
      <c r="H81" s="6">
        <v>4206884.05</v>
      </c>
      <c r="I81" s="6">
        <f t="shared" si="2"/>
        <v>12076664.920000002</v>
      </c>
    </row>
    <row r="82" spans="2:9" ht="16.5" x14ac:dyDescent="0.3">
      <c r="B82" s="15" t="s">
        <v>111</v>
      </c>
      <c r="C82" s="1" t="s">
        <v>32</v>
      </c>
      <c r="D82" s="1" t="s">
        <v>74</v>
      </c>
      <c r="E82" s="1" t="s">
        <v>78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2:9" ht="16.5" x14ac:dyDescent="0.3">
      <c r="B83" s="15"/>
      <c r="C83" s="3" t="s">
        <v>79</v>
      </c>
      <c r="D83" s="3"/>
      <c r="E83" s="3"/>
      <c r="F83" s="4">
        <v>0</v>
      </c>
      <c r="G83" s="4">
        <v>0</v>
      </c>
      <c r="H83" s="4">
        <v>0</v>
      </c>
      <c r="I83" s="4">
        <f t="shared" si="2"/>
        <v>0</v>
      </c>
    </row>
    <row r="84" spans="2:9" ht="16.5" x14ac:dyDescent="0.3">
      <c r="B84" s="15"/>
      <c r="C84" s="1" t="s">
        <v>90</v>
      </c>
      <c r="D84" s="1" t="s">
        <v>102</v>
      </c>
      <c r="E84" s="1" t="s">
        <v>103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2:9" ht="16.5" x14ac:dyDescent="0.3">
      <c r="B85" s="15"/>
      <c r="C85" s="1"/>
      <c r="D85" s="1"/>
      <c r="E85" s="1" t="s">
        <v>112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2:9" ht="16.5" x14ac:dyDescent="0.3">
      <c r="B86" s="15"/>
      <c r="C86" s="3" t="s">
        <v>109</v>
      </c>
      <c r="D86" s="3"/>
      <c r="E86" s="3"/>
      <c r="F86" s="4">
        <v>0</v>
      </c>
      <c r="G86" s="4">
        <v>0</v>
      </c>
      <c r="H86" s="4">
        <v>0</v>
      </c>
      <c r="I86" s="4">
        <f t="shared" si="2"/>
        <v>0</v>
      </c>
    </row>
    <row r="87" spans="2:9" ht="16.5" x14ac:dyDescent="0.3">
      <c r="B87" s="5" t="s">
        <v>113</v>
      </c>
      <c r="C87" s="5"/>
      <c r="D87" s="5"/>
      <c r="E87" s="5"/>
      <c r="F87" s="6">
        <v>0</v>
      </c>
      <c r="G87" s="6">
        <v>0</v>
      </c>
      <c r="H87" s="6">
        <v>0</v>
      </c>
      <c r="I87" s="6">
        <f t="shared" si="2"/>
        <v>0</v>
      </c>
    </row>
    <row r="88" spans="2:9" ht="16.5" x14ac:dyDescent="0.3">
      <c r="B88" s="15" t="s">
        <v>114</v>
      </c>
      <c r="C88" s="1" t="s">
        <v>32</v>
      </c>
      <c r="D88" s="1" t="s">
        <v>57</v>
      </c>
      <c r="E88" s="1" t="s">
        <v>67</v>
      </c>
      <c r="F88" s="2">
        <v>24628.99</v>
      </c>
      <c r="G88" s="2">
        <v>23983.449999999997</v>
      </c>
      <c r="H88" s="2">
        <v>18680</v>
      </c>
      <c r="I88" s="2">
        <f t="shared" si="2"/>
        <v>67292.44</v>
      </c>
    </row>
    <row r="89" spans="2:9" ht="16.5" x14ac:dyDescent="0.3">
      <c r="B89" s="15"/>
      <c r="C89" s="3" t="s">
        <v>79</v>
      </c>
      <c r="D89" s="3"/>
      <c r="E89" s="3"/>
      <c r="F89" s="4">
        <v>24628.99</v>
      </c>
      <c r="G89" s="4">
        <v>23983.449999999997</v>
      </c>
      <c r="H89" s="4">
        <v>18680</v>
      </c>
      <c r="I89" s="4">
        <f t="shared" si="2"/>
        <v>67292.44</v>
      </c>
    </row>
    <row r="90" spans="2:9" ht="16.5" x14ac:dyDescent="0.3">
      <c r="B90" s="15"/>
      <c r="C90" s="1" t="s">
        <v>90</v>
      </c>
      <c r="D90" s="1" t="s">
        <v>91</v>
      </c>
      <c r="E90" s="1" t="s">
        <v>93</v>
      </c>
      <c r="F90" s="2"/>
      <c r="G90" s="2"/>
      <c r="H90" s="2"/>
      <c r="I90" s="2">
        <f t="shared" si="2"/>
        <v>0</v>
      </c>
    </row>
    <row r="91" spans="2:9" ht="16.5" x14ac:dyDescent="0.3">
      <c r="B91" s="15"/>
      <c r="C91" s="3" t="s">
        <v>109</v>
      </c>
      <c r="D91" s="3"/>
      <c r="E91" s="3"/>
      <c r="F91" s="4"/>
      <c r="G91" s="4"/>
      <c r="H91" s="4"/>
      <c r="I91" s="4">
        <f t="shared" si="2"/>
        <v>0</v>
      </c>
    </row>
    <row r="92" spans="2:9" ht="16.5" x14ac:dyDescent="0.3">
      <c r="B92" s="5" t="s">
        <v>115</v>
      </c>
      <c r="C92" s="5"/>
      <c r="D92" s="5"/>
      <c r="E92" s="5"/>
      <c r="F92" s="6">
        <v>24628.99</v>
      </c>
      <c r="G92" s="6">
        <v>23983.449999999997</v>
      </c>
      <c r="H92" s="6">
        <v>18680</v>
      </c>
      <c r="I92" s="6">
        <f t="shared" si="2"/>
        <v>67292.44</v>
      </c>
    </row>
    <row r="93" spans="2:9" ht="16.5" x14ac:dyDescent="0.3">
      <c r="B93" s="14" t="s">
        <v>116</v>
      </c>
      <c r="C93" s="1" t="s">
        <v>32</v>
      </c>
      <c r="D93" s="1" t="s">
        <v>33</v>
      </c>
      <c r="E93" s="1" t="s">
        <v>36</v>
      </c>
      <c r="F93" s="2"/>
      <c r="G93" s="2"/>
      <c r="H93" s="2"/>
      <c r="I93" s="2">
        <f t="shared" si="2"/>
        <v>0</v>
      </c>
    </row>
    <row r="94" spans="2:9" ht="16.5" x14ac:dyDescent="0.3">
      <c r="B94" s="14"/>
      <c r="C94" s="1"/>
      <c r="D94" s="1"/>
      <c r="E94" s="1" t="s">
        <v>37</v>
      </c>
      <c r="F94" s="2"/>
      <c r="G94" s="2"/>
      <c r="H94" s="2"/>
      <c r="I94" s="2">
        <f t="shared" si="2"/>
        <v>0</v>
      </c>
    </row>
    <row r="95" spans="2:9" ht="16.5" x14ac:dyDescent="0.3">
      <c r="B95" s="14"/>
      <c r="C95" s="1"/>
      <c r="D95" s="1"/>
      <c r="E95" s="1" t="s">
        <v>39</v>
      </c>
      <c r="F95" s="2"/>
      <c r="G95" s="2"/>
      <c r="H95" s="2"/>
      <c r="I95" s="2">
        <f t="shared" si="2"/>
        <v>0</v>
      </c>
    </row>
    <row r="96" spans="2:9" ht="16.5" x14ac:dyDescent="0.3">
      <c r="B96" s="14"/>
      <c r="C96" s="1"/>
      <c r="D96" s="1"/>
      <c r="E96" s="1" t="s">
        <v>40</v>
      </c>
      <c r="F96" s="2"/>
      <c r="G96" s="2"/>
      <c r="H96" s="2"/>
      <c r="I96" s="2">
        <f t="shared" si="2"/>
        <v>0</v>
      </c>
    </row>
    <row r="97" spans="2:9" ht="16.5" x14ac:dyDescent="0.3">
      <c r="B97" s="14"/>
      <c r="C97" s="1"/>
      <c r="D97" s="1"/>
      <c r="E97" s="1" t="s">
        <v>43</v>
      </c>
      <c r="F97" s="2"/>
      <c r="G97" s="2"/>
      <c r="H97" s="2"/>
      <c r="I97" s="2">
        <f t="shared" si="2"/>
        <v>0</v>
      </c>
    </row>
    <row r="98" spans="2:9" ht="16.5" x14ac:dyDescent="0.3">
      <c r="B98" s="14"/>
      <c r="C98" s="1"/>
      <c r="D98" s="1"/>
      <c r="E98" s="1" t="s">
        <v>46</v>
      </c>
      <c r="F98" s="2"/>
      <c r="G98" s="2"/>
      <c r="H98" s="2"/>
      <c r="I98" s="2">
        <f t="shared" si="2"/>
        <v>0</v>
      </c>
    </row>
    <row r="99" spans="2:9" ht="16.5" x14ac:dyDescent="0.3">
      <c r="B99" s="14"/>
      <c r="C99" s="1"/>
      <c r="D99" s="1"/>
      <c r="E99" s="1" t="s">
        <v>47</v>
      </c>
      <c r="F99" s="2"/>
      <c r="G99" s="2"/>
      <c r="H99" s="2"/>
      <c r="I99" s="2">
        <f t="shared" si="2"/>
        <v>0</v>
      </c>
    </row>
    <row r="100" spans="2:9" ht="16.5" x14ac:dyDescent="0.3">
      <c r="B100" s="14"/>
      <c r="C100" s="1"/>
      <c r="D100" s="1"/>
      <c r="E100" s="1" t="s">
        <v>48</v>
      </c>
      <c r="F100" s="2"/>
      <c r="G100" s="2"/>
      <c r="H100" s="2"/>
      <c r="I100" s="2">
        <f t="shared" si="2"/>
        <v>0</v>
      </c>
    </row>
    <row r="101" spans="2:9" ht="16.5" x14ac:dyDescent="0.3">
      <c r="B101" s="14"/>
      <c r="C101" s="1"/>
      <c r="D101" s="1"/>
      <c r="E101" s="1" t="s">
        <v>50</v>
      </c>
      <c r="F101" s="2"/>
      <c r="G101" s="2"/>
      <c r="H101" s="2"/>
      <c r="I101" s="2">
        <f t="shared" ref="I101:I118" si="3">SUM(F101:H101)</f>
        <v>0</v>
      </c>
    </row>
    <row r="102" spans="2:9" ht="16.5" x14ac:dyDescent="0.3">
      <c r="B102" s="14"/>
      <c r="C102" s="1"/>
      <c r="D102" s="1"/>
      <c r="E102" s="1" t="s">
        <v>52</v>
      </c>
      <c r="F102" s="2"/>
      <c r="G102" s="2"/>
      <c r="H102" s="2"/>
      <c r="I102" s="2">
        <f t="shared" si="3"/>
        <v>0</v>
      </c>
    </row>
    <row r="103" spans="2:9" ht="16.5" x14ac:dyDescent="0.3">
      <c r="B103" s="14"/>
      <c r="C103" s="1"/>
      <c r="D103" s="1" t="s">
        <v>57</v>
      </c>
      <c r="E103" s="1" t="s">
        <v>64</v>
      </c>
      <c r="F103" s="2"/>
      <c r="G103" s="2"/>
      <c r="H103" s="2">
        <v>416</v>
      </c>
      <c r="I103" s="2">
        <f t="shared" si="3"/>
        <v>416</v>
      </c>
    </row>
    <row r="104" spans="2:9" ht="16.5" x14ac:dyDescent="0.3">
      <c r="B104" s="14"/>
      <c r="C104" s="1"/>
      <c r="D104" s="1"/>
      <c r="E104" s="1" t="s">
        <v>65</v>
      </c>
      <c r="F104" s="2"/>
      <c r="G104" s="2"/>
      <c r="H104" s="2"/>
      <c r="I104" s="2">
        <f t="shared" si="3"/>
        <v>0</v>
      </c>
    </row>
    <row r="105" spans="2:9" ht="16.5" x14ac:dyDescent="0.3">
      <c r="B105" s="14"/>
      <c r="C105" s="1"/>
      <c r="D105" s="1"/>
      <c r="E105" s="1" t="s">
        <v>67</v>
      </c>
      <c r="F105" s="2"/>
      <c r="G105" s="2"/>
      <c r="H105" s="2"/>
      <c r="I105" s="2">
        <f t="shared" si="3"/>
        <v>0</v>
      </c>
    </row>
    <row r="106" spans="2:9" ht="16.5" x14ac:dyDescent="0.3">
      <c r="B106" s="14"/>
      <c r="C106" s="1"/>
      <c r="D106" s="1" t="s">
        <v>74</v>
      </c>
      <c r="E106" s="1" t="s">
        <v>75</v>
      </c>
      <c r="F106" s="2"/>
      <c r="G106" s="2"/>
      <c r="H106" s="2"/>
      <c r="I106" s="2">
        <f t="shared" si="3"/>
        <v>0</v>
      </c>
    </row>
    <row r="107" spans="2:9" ht="16.5" x14ac:dyDescent="0.3">
      <c r="B107" s="14"/>
      <c r="C107" s="1"/>
      <c r="D107" s="1"/>
      <c r="E107" s="1" t="s">
        <v>76</v>
      </c>
      <c r="F107" s="2"/>
      <c r="G107" s="2"/>
      <c r="H107" s="2"/>
      <c r="I107" s="2">
        <f t="shared" si="3"/>
        <v>0</v>
      </c>
    </row>
    <row r="108" spans="2:9" ht="16.5" x14ac:dyDescent="0.3">
      <c r="B108" s="14"/>
      <c r="C108" s="1"/>
      <c r="D108" s="1"/>
      <c r="E108" s="1" t="s">
        <v>78</v>
      </c>
      <c r="F108" s="2">
        <v>6250</v>
      </c>
      <c r="G108" s="2">
        <v>11250</v>
      </c>
      <c r="H108" s="2"/>
      <c r="I108" s="2">
        <f t="shared" si="3"/>
        <v>17500</v>
      </c>
    </row>
    <row r="109" spans="2:9" ht="16.5" x14ac:dyDescent="0.3">
      <c r="B109" s="14"/>
      <c r="C109" s="3" t="s">
        <v>79</v>
      </c>
      <c r="D109" s="3"/>
      <c r="E109" s="3"/>
      <c r="F109" s="4">
        <v>6250</v>
      </c>
      <c r="G109" s="4">
        <v>11250</v>
      </c>
      <c r="H109" s="4">
        <v>416</v>
      </c>
      <c r="I109" s="4">
        <f t="shared" si="3"/>
        <v>17916</v>
      </c>
    </row>
    <row r="110" spans="2:9" ht="16.5" x14ac:dyDescent="0.3">
      <c r="B110" s="14"/>
      <c r="C110" s="1" t="s">
        <v>90</v>
      </c>
      <c r="D110" s="1" t="s">
        <v>91</v>
      </c>
      <c r="E110" s="1" t="s">
        <v>92</v>
      </c>
      <c r="F110" s="2"/>
      <c r="G110" s="2"/>
      <c r="H110" s="2"/>
      <c r="I110" s="2">
        <f t="shared" si="3"/>
        <v>0</v>
      </c>
    </row>
    <row r="111" spans="2:9" ht="16.5" x14ac:dyDescent="0.3">
      <c r="B111" s="14"/>
      <c r="C111" s="1"/>
      <c r="D111" s="1"/>
      <c r="E111" s="1" t="s">
        <v>93</v>
      </c>
      <c r="F111" s="2"/>
      <c r="G111" s="2"/>
      <c r="H111" s="2"/>
      <c r="I111" s="2">
        <f t="shared" si="3"/>
        <v>0</v>
      </c>
    </row>
    <row r="112" spans="2:9" ht="16.5" x14ac:dyDescent="0.3">
      <c r="B112" s="14"/>
      <c r="C112" s="1"/>
      <c r="D112" s="1"/>
      <c r="E112" s="1" t="s">
        <v>94</v>
      </c>
      <c r="F112" s="2"/>
      <c r="G112" s="2"/>
      <c r="H112" s="2"/>
      <c r="I112" s="2">
        <f t="shared" si="3"/>
        <v>0</v>
      </c>
    </row>
    <row r="113" spans="2:9" ht="16.5" x14ac:dyDescent="0.3">
      <c r="B113" s="14"/>
      <c r="C113" s="1"/>
      <c r="D113" s="1"/>
      <c r="E113" s="1" t="s">
        <v>95</v>
      </c>
      <c r="F113" s="2">
        <v>0</v>
      </c>
      <c r="G113" s="2">
        <v>0</v>
      </c>
      <c r="H113" s="2">
        <v>0</v>
      </c>
      <c r="I113" s="2">
        <f t="shared" si="3"/>
        <v>0</v>
      </c>
    </row>
    <row r="114" spans="2:9" ht="16.5" x14ac:dyDescent="0.3">
      <c r="B114" s="14"/>
      <c r="C114" s="1"/>
      <c r="D114" s="1"/>
      <c r="E114" s="1" t="s">
        <v>97</v>
      </c>
      <c r="F114" s="2"/>
      <c r="G114" s="2"/>
      <c r="H114" s="2"/>
      <c r="I114" s="2">
        <f t="shared" si="3"/>
        <v>0</v>
      </c>
    </row>
    <row r="115" spans="2:9" ht="16.5" x14ac:dyDescent="0.3">
      <c r="B115" s="14"/>
      <c r="C115" s="1"/>
      <c r="D115" s="1" t="s">
        <v>100</v>
      </c>
      <c r="E115" s="1" t="s">
        <v>101</v>
      </c>
      <c r="F115" s="2"/>
      <c r="G115" s="2"/>
      <c r="H115" s="2"/>
      <c r="I115" s="2">
        <f t="shared" si="3"/>
        <v>0</v>
      </c>
    </row>
    <row r="116" spans="2:9" ht="16.5" x14ac:dyDescent="0.3">
      <c r="B116" s="14"/>
      <c r="C116" s="3" t="s">
        <v>109</v>
      </c>
      <c r="D116" s="3"/>
      <c r="E116" s="3"/>
      <c r="F116" s="4">
        <v>0</v>
      </c>
      <c r="G116" s="4">
        <v>0</v>
      </c>
      <c r="H116" s="4">
        <v>0</v>
      </c>
      <c r="I116" s="4">
        <f t="shared" si="3"/>
        <v>0</v>
      </c>
    </row>
    <row r="117" spans="2:9" ht="16.5" x14ac:dyDescent="0.3">
      <c r="B117" s="5" t="s">
        <v>117</v>
      </c>
      <c r="C117" s="5"/>
      <c r="D117" s="5"/>
      <c r="E117" s="5"/>
      <c r="F117" s="6">
        <v>6250</v>
      </c>
      <c r="G117" s="6">
        <v>11250</v>
      </c>
      <c r="H117" s="6">
        <v>416</v>
      </c>
      <c r="I117" s="6">
        <f t="shared" si="3"/>
        <v>17916</v>
      </c>
    </row>
    <row r="118" spans="2:9" ht="17.25" thickBot="1" x14ac:dyDescent="0.35">
      <c r="B118" s="13" t="s">
        <v>118</v>
      </c>
      <c r="C118" s="13"/>
      <c r="D118" s="13"/>
      <c r="E118" s="13"/>
      <c r="F118" s="9">
        <v>3870752.7000000016</v>
      </c>
      <c r="G118" s="9">
        <v>4065140.6100000003</v>
      </c>
      <c r="H118" s="9">
        <v>4225980.05</v>
      </c>
      <c r="I118" s="9">
        <f t="shared" si="3"/>
        <v>12161873.360000003</v>
      </c>
    </row>
    <row r="119" spans="2:9" ht="15.75" thickTop="1" x14ac:dyDescent="0.25"/>
  </sheetData>
  <mergeCells count="7">
    <mergeCell ref="B1:I1"/>
    <mergeCell ref="B2:I2"/>
    <mergeCell ref="B118:E118"/>
    <mergeCell ref="B5:B80"/>
    <mergeCell ref="B82:B86"/>
    <mergeCell ref="B88:B91"/>
    <mergeCell ref="B93:B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showGridLines="0" tabSelected="1" workbookViewId="0">
      <pane xSplit="4" ySplit="4" topLeftCell="E8" activePane="bottomRight" state="frozen"/>
      <selection pane="topRight" activeCell="D1" sqref="D1"/>
      <selection pane="bottomLeft" activeCell="A6" sqref="A6"/>
      <selection pane="bottomRight" activeCell="A2" sqref="A1:XFD2"/>
    </sheetView>
  </sheetViews>
  <sheetFormatPr baseColWidth="10" defaultRowHeight="15" x14ac:dyDescent="0.25"/>
  <cols>
    <col min="1" max="1" width="2.28515625" customWidth="1"/>
    <col min="2" max="2" width="15" customWidth="1"/>
    <col min="5" max="5" width="50" bestFit="1" customWidth="1"/>
    <col min="6" max="7" width="13.85546875" bestFit="1" customWidth="1"/>
    <col min="8" max="9" width="14.85546875" bestFit="1" customWidth="1"/>
  </cols>
  <sheetData>
    <row r="1" spans="2:9" s="11" customFormat="1" ht="18.75" x14ac:dyDescent="0.3">
      <c r="B1" s="12" t="s">
        <v>120</v>
      </c>
      <c r="C1" s="12"/>
      <c r="D1" s="12"/>
      <c r="E1" s="12"/>
      <c r="F1" s="12"/>
      <c r="G1" s="12"/>
      <c r="H1" s="12"/>
      <c r="I1" s="12"/>
    </row>
    <row r="2" spans="2:9" s="11" customFormat="1" ht="18.75" x14ac:dyDescent="0.3">
      <c r="B2" s="12" t="s">
        <v>122</v>
      </c>
      <c r="C2" s="12"/>
      <c r="D2" s="12"/>
      <c r="E2" s="12"/>
      <c r="F2" s="12"/>
      <c r="G2" s="12"/>
      <c r="H2" s="12"/>
      <c r="I2" s="12"/>
    </row>
    <row r="4" spans="2:9" ht="16.5" x14ac:dyDescent="0.3">
      <c r="B4" s="7" t="s">
        <v>0</v>
      </c>
      <c r="C4" s="7" t="s">
        <v>1</v>
      </c>
      <c r="D4" s="7" t="s">
        <v>2</v>
      </c>
      <c r="E4" s="8" t="s">
        <v>3</v>
      </c>
      <c r="F4" s="8" t="s">
        <v>7</v>
      </c>
      <c r="G4" s="8" t="s">
        <v>8</v>
      </c>
      <c r="H4" s="8" t="s">
        <v>9</v>
      </c>
      <c r="I4" s="8" t="s">
        <v>119</v>
      </c>
    </row>
    <row r="5" spans="2:9" ht="16.5" x14ac:dyDescent="0.3">
      <c r="B5" s="14" t="s">
        <v>10</v>
      </c>
      <c r="C5" s="1" t="s">
        <v>11</v>
      </c>
      <c r="D5" s="1" t="s">
        <v>12</v>
      </c>
      <c r="E5" s="1" t="s">
        <v>13</v>
      </c>
      <c r="F5" s="2">
        <v>4000</v>
      </c>
      <c r="G5" s="2">
        <v>4000</v>
      </c>
      <c r="H5" s="2">
        <v>4000</v>
      </c>
      <c r="I5" s="2">
        <f t="shared" ref="I5:I36" si="0">SUM(F5:H5)</f>
        <v>12000</v>
      </c>
    </row>
    <row r="6" spans="2:9" ht="16.5" x14ac:dyDescent="0.3">
      <c r="B6" s="14"/>
      <c r="C6" s="1"/>
      <c r="D6" s="1"/>
      <c r="E6" s="1" t="s">
        <v>14</v>
      </c>
      <c r="F6" s="2"/>
      <c r="G6" s="2"/>
      <c r="H6" s="2">
        <v>456.26</v>
      </c>
      <c r="I6" s="2">
        <f t="shared" si="0"/>
        <v>456.26</v>
      </c>
    </row>
    <row r="7" spans="2:9" ht="16.5" x14ac:dyDescent="0.3">
      <c r="B7" s="14"/>
      <c r="C7" s="1"/>
      <c r="D7" s="1" t="s">
        <v>15</v>
      </c>
      <c r="E7" s="1" t="s">
        <v>16</v>
      </c>
      <c r="F7" s="2">
        <v>2991789.8</v>
      </c>
      <c r="G7" s="2">
        <v>3046596.5100000002</v>
      </c>
      <c r="H7" s="2">
        <v>3112610.8700000006</v>
      </c>
      <c r="I7" s="2">
        <f t="shared" si="0"/>
        <v>9150997.1800000016</v>
      </c>
    </row>
    <row r="8" spans="2:9" ht="16.5" x14ac:dyDescent="0.3">
      <c r="B8" s="14"/>
      <c r="C8" s="1"/>
      <c r="D8" s="1"/>
      <c r="E8" s="1" t="s">
        <v>17</v>
      </c>
      <c r="F8" s="2"/>
      <c r="G8" s="2"/>
      <c r="H8" s="2">
        <v>1007196.0599999999</v>
      </c>
      <c r="I8" s="2">
        <f t="shared" si="0"/>
        <v>1007196.0599999999</v>
      </c>
    </row>
    <row r="9" spans="2:9" ht="16.5" x14ac:dyDescent="0.3">
      <c r="B9" s="14"/>
      <c r="C9" s="1"/>
      <c r="D9" s="1"/>
      <c r="E9" s="1" t="s">
        <v>18</v>
      </c>
      <c r="F9" s="2"/>
      <c r="G9" s="2"/>
      <c r="H9" s="2"/>
      <c r="I9" s="2">
        <f t="shared" si="0"/>
        <v>0</v>
      </c>
    </row>
    <row r="10" spans="2:9" ht="16.5" x14ac:dyDescent="0.3">
      <c r="B10" s="14"/>
      <c r="C10" s="1"/>
      <c r="D10" s="1" t="s">
        <v>19</v>
      </c>
      <c r="E10" s="1" t="s">
        <v>20</v>
      </c>
      <c r="F10" s="2">
        <v>75</v>
      </c>
      <c r="G10" s="2">
        <v>75</v>
      </c>
      <c r="H10" s="2">
        <v>75</v>
      </c>
      <c r="I10" s="2">
        <f t="shared" si="0"/>
        <v>225</v>
      </c>
    </row>
    <row r="11" spans="2:9" ht="16.5" x14ac:dyDescent="0.3">
      <c r="B11" s="14"/>
      <c r="C11" s="1"/>
      <c r="D11" s="1"/>
      <c r="E11" s="1" t="s">
        <v>21</v>
      </c>
      <c r="F11" s="2">
        <v>152977.19</v>
      </c>
      <c r="G11" s="2">
        <v>156701.76999999999</v>
      </c>
      <c r="H11" s="2">
        <v>159932.98000000004</v>
      </c>
      <c r="I11" s="2">
        <f t="shared" si="0"/>
        <v>469611.94</v>
      </c>
    </row>
    <row r="12" spans="2:9" ht="16.5" x14ac:dyDescent="0.3">
      <c r="B12" s="14"/>
      <c r="C12" s="1"/>
      <c r="D12" s="1" t="s">
        <v>22</v>
      </c>
      <c r="E12" s="1" t="s">
        <v>23</v>
      </c>
      <c r="F12" s="2">
        <v>310</v>
      </c>
      <c r="G12" s="2">
        <v>310</v>
      </c>
      <c r="H12" s="2">
        <v>310</v>
      </c>
      <c r="I12" s="2">
        <f t="shared" si="0"/>
        <v>930</v>
      </c>
    </row>
    <row r="13" spans="2:9" ht="16.5" x14ac:dyDescent="0.3">
      <c r="B13" s="14"/>
      <c r="C13" s="1"/>
      <c r="D13" s="1"/>
      <c r="E13" s="1" t="s">
        <v>24</v>
      </c>
      <c r="F13" s="2">
        <v>214297.5</v>
      </c>
      <c r="G13" s="2">
        <v>218752.11</v>
      </c>
      <c r="H13" s="2">
        <v>223486.59999999998</v>
      </c>
      <c r="I13" s="2">
        <f t="shared" si="0"/>
        <v>656536.21</v>
      </c>
    </row>
    <row r="14" spans="2:9" ht="16.5" x14ac:dyDescent="0.3">
      <c r="B14" s="14"/>
      <c r="C14" s="1"/>
      <c r="D14" s="1" t="s">
        <v>25</v>
      </c>
      <c r="E14" s="1" t="s">
        <v>26</v>
      </c>
      <c r="F14" s="2">
        <v>571.42999999999995</v>
      </c>
      <c r="G14" s="2">
        <v>571.42999999999995</v>
      </c>
      <c r="H14" s="2">
        <v>571.42999999999995</v>
      </c>
      <c r="I14" s="2">
        <f t="shared" si="0"/>
        <v>1714.29</v>
      </c>
    </row>
    <row r="15" spans="2:9" ht="16.5" x14ac:dyDescent="0.3">
      <c r="B15" s="14"/>
      <c r="C15" s="1"/>
      <c r="D15" s="1" t="s">
        <v>27</v>
      </c>
      <c r="E15" s="1" t="s">
        <v>28</v>
      </c>
      <c r="F15" s="2"/>
      <c r="G15" s="2"/>
      <c r="H15" s="2"/>
      <c r="I15" s="2">
        <f t="shared" si="0"/>
        <v>0</v>
      </c>
    </row>
    <row r="16" spans="2:9" ht="16.5" x14ac:dyDescent="0.3">
      <c r="B16" s="14"/>
      <c r="C16" s="1"/>
      <c r="D16" s="1" t="s">
        <v>29</v>
      </c>
      <c r="E16" s="1" t="s">
        <v>30</v>
      </c>
      <c r="F16" s="2">
        <v>25863.07</v>
      </c>
      <c r="G16" s="2">
        <v>26630.9</v>
      </c>
      <c r="H16" s="2">
        <v>1827586.0999999999</v>
      </c>
      <c r="I16" s="2">
        <f t="shared" si="0"/>
        <v>1880080.0699999998</v>
      </c>
    </row>
    <row r="17" spans="2:10" ht="16.5" x14ac:dyDescent="0.3">
      <c r="B17" s="14"/>
      <c r="C17" s="3" t="s">
        <v>31</v>
      </c>
      <c r="D17" s="3"/>
      <c r="E17" s="3"/>
      <c r="F17" s="4">
        <v>3389883.9899999998</v>
      </c>
      <c r="G17" s="4">
        <v>3453637.72</v>
      </c>
      <c r="H17" s="4">
        <v>6336225.2999999998</v>
      </c>
      <c r="I17" s="4">
        <f t="shared" si="0"/>
        <v>13179747.01</v>
      </c>
    </row>
    <row r="18" spans="2:10" ht="16.5" x14ac:dyDescent="0.3">
      <c r="B18" s="14"/>
      <c r="C18" s="1" t="s">
        <v>32</v>
      </c>
      <c r="D18" s="1" t="s">
        <v>33</v>
      </c>
      <c r="E18" s="1" t="s">
        <v>34</v>
      </c>
      <c r="F18" s="2">
        <v>26250.91</v>
      </c>
      <c r="G18" s="2">
        <v>39247.769999999997</v>
      </c>
      <c r="H18" s="2">
        <v>27939.579999999998</v>
      </c>
      <c r="I18" s="2">
        <f t="shared" si="0"/>
        <v>93438.26</v>
      </c>
    </row>
    <row r="19" spans="2:10" ht="16.5" x14ac:dyDescent="0.3">
      <c r="B19" s="14"/>
      <c r="C19" s="1"/>
      <c r="D19" s="1"/>
      <c r="E19" s="1" t="s">
        <v>35</v>
      </c>
      <c r="F19" s="2">
        <v>135</v>
      </c>
      <c r="G19" s="2">
        <v>0</v>
      </c>
      <c r="H19" s="2">
        <v>0</v>
      </c>
      <c r="I19" s="2">
        <f t="shared" si="0"/>
        <v>135</v>
      </c>
    </row>
    <row r="20" spans="2:10" ht="16.5" x14ac:dyDescent="0.3">
      <c r="B20" s="14"/>
      <c r="C20" s="1"/>
      <c r="D20" s="1"/>
      <c r="E20" s="1" t="s">
        <v>36</v>
      </c>
      <c r="F20" s="2">
        <v>385.42</v>
      </c>
      <c r="G20" s="2">
        <v>165.13</v>
      </c>
      <c r="H20" s="2">
        <v>38762.31</v>
      </c>
      <c r="I20" s="2">
        <f t="shared" si="0"/>
        <v>39312.86</v>
      </c>
    </row>
    <row r="21" spans="2:10" ht="16.5" x14ac:dyDescent="0.3">
      <c r="B21" s="14"/>
      <c r="C21" s="1"/>
      <c r="D21" s="1"/>
      <c r="E21" s="1" t="s">
        <v>37</v>
      </c>
      <c r="F21" s="2">
        <v>16112.34</v>
      </c>
      <c r="G21" s="2">
        <v>34363.89</v>
      </c>
      <c r="H21" s="2">
        <v>444.3</v>
      </c>
      <c r="I21" s="2">
        <f t="shared" si="0"/>
        <v>50920.53</v>
      </c>
    </row>
    <row r="22" spans="2:10" ht="16.5" x14ac:dyDescent="0.3">
      <c r="B22" s="14"/>
      <c r="C22" s="1"/>
      <c r="D22" s="1"/>
      <c r="E22" s="1" t="s">
        <v>38</v>
      </c>
      <c r="F22" s="2">
        <v>230.26</v>
      </c>
      <c r="G22" s="2">
        <v>86.48</v>
      </c>
      <c r="H22" s="2">
        <v>9.27</v>
      </c>
      <c r="I22" s="2">
        <f t="shared" si="0"/>
        <v>326.01</v>
      </c>
    </row>
    <row r="23" spans="2:10" ht="16.5" x14ac:dyDescent="0.3">
      <c r="B23" s="14"/>
      <c r="C23" s="1"/>
      <c r="D23" s="1"/>
      <c r="E23" s="1" t="s">
        <v>39</v>
      </c>
      <c r="F23" s="2">
        <v>6296.9000000000005</v>
      </c>
      <c r="G23" s="2">
        <v>4886.2299999999996</v>
      </c>
      <c r="H23" s="2">
        <v>4821.2299999999996</v>
      </c>
      <c r="I23" s="2">
        <f t="shared" si="0"/>
        <v>16004.36</v>
      </c>
    </row>
    <row r="24" spans="2:10" ht="16.5" x14ac:dyDescent="0.3">
      <c r="B24" s="14"/>
      <c r="C24" s="1"/>
      <c r="D24" s="1"/>
      <c r="E24" s="1" t="s">
        <v>40</v>
      </c>
      <c r="F24" s="2"/>
      <c r="G24" s="2">
        <v>269.7</v>
      </c>
      <c r="H24" s="2">
        <v>915.3</v>
      </c>
      <c r="I24" s="2">
        <f t="shared" si="0"/>
        <v>1185</v>
      </c>
      <c r="J24" s="10">
        <f>+G24-269.7</f>
        <v>0</v>
      </c>
    </row>
    <row r="25" spans="2:10" ht="16.5" x14ac:dyDescent="0.3">
      <c r="B25" s="14"/>
      <c r="C25" s="1"/>
      <c r="D25" s="1"/>
      <c r="E25" s="1" t="s">
        <v>41</v>
      </c>
      <c r="F25" s="2">
        <v>0</v>
      </c>
      <c r="G25" s="2">
        <v>63913.15</v>
      </c>
      <c r="H25" s="2">
        <v>0</v>
      </c>
      <c r="I25" s="2">
        <f t="shared" si="0"/>
        <v>63913.15</v>
      </c>
    </row>
    <row r="26" spans="2:10" ht="16.5" x14ac:dyDescent="0.3">
      <c r="B26" s="14"/>
      <c r="C26" s="1"/>
      <c r="D26" s="1"/>
      <c r="E26" s="1" t="s">
        <v>42</v>
      </c>
      <c r="F26" s="2">
        <v>228748.25</v>
      </c>
      <c r="G26" s="2">
        <v>9.02</v>
      </c>
      <c r="H26" s="2">
        <v>114209.78</v>
      </c>
      <c r="I26" s="2">
        <f t="shared" si="0"/>
        <v>342967.05</v>
      </c>
    </row>
    <row r="27" spans="2:10" ht="16.5" x14ac:dyDescent="0.3">
      <c r="B27" s="14"/>
      <c r="C27" s="1"/>
      <c r="D27" s="1"/>
      <c r="E27" s="1" t="s">
        <v>43</v>
      </c>
      <c r="F27" s="2">
        <v>51.55</v>
      </c>
      <c r="G27" s="2">
        <v>2</v>
      </c>
      <c r="H27" s="2">
        <v>465.24</v>
      </c>
      <c r="I27" s="2">
        <f t="shared" si="0"/>
        <v>518.79</v>
      </c>
    </row>
    <row r="28" spans="2:10" ht="16.5" x14ac:dyDescent="0.3">
      <c r="B28" s="14"/>
      <c r="C28" s="1"/>
      <c r="D28" s="1"/>
      <c r="E28" s="1" t="s">
        <v>44</v>
      </c>
      <c r="F28" s="2">
        <v>623.45000000000005</v>
      </c>
      <c r="G28" s="2">
        <v>526.84999999999991</v>
      </c>
      <c r="H28" s="2">
        <v>419</v>
      </c>
      <c r="I28" s="2">
        <f t="shared" si="0"/>
        <v>1569.3</v>
      </c>
    </row>
    <row r="29" spans="2:10" ht="16.5" x14ac:dyDescent="0.3">
      <c r="B29" s="14"/>
      <c r="C29" s="1"/>
      <c r="D29" s="1"/>
      <c r="E29" s="1" t="s">
        <v>45</v>
      </c>
      <c r="F29" s="2"/>
      <c r="G29" s="2">
        <v>589.83999999999992</v>
      </c>
      <c r="H29" s="2"/>
      <c r="I29" s="2">
        <f t="shared" si="0"/>
        <v>589.83999999999992</v>
      </c>
    </row>
    <row r="30" spans="2:10" ht="16.5" x14ac:dyDescent="0.3">
      <c r="B30" s="14"/>
      <c r="C30" s="1"/>
      <c r="D30" s="1"/>
      <c r="E30" s="1" t="s">
        <v>46</v>
      </c>
      <c r="F30" s="2">
        <v>135.49</v>
      </c>
      <c r="G30" s="2">
        <v>6120.2000000000016</v>
      </c>
      <c r="H30" s="2">
        <v>0</v>
      </c>
      <c r="I30" s="2">
        <f t="shared" si="0"/>
        <v>6255.6900000000014</v>
      </c>
    </row>
    <row r="31" spans="2:10" ht="16.5" x14ac:dyDescent="0.3">
      <c r="B31" s="14"/>
      <c r="C31" s="1"/>
      <c r="D31" s="1"/>
      <c r="E31" s="1" t="s">
        <v>47</v>
      </c>
      <c r="F31" s="2">
        <v>4944.04</v>
      </c>
      <c r="G31" s="2">
        <v>4710.7299999999996</v>
      </c>
      <c r="H31" s="2">
        <v>17192.169999999998</v>
      </c>
      <c r="I31" s="2">
        <f t="shared" si="0"/>
        <v>26846.94</v>
      </c>
    </row>
    <row r="32" spans="2:10" ht="16.5" x14ac:dyDescent="0.3">
      <c r="B32" s="14"/>
      <c r="C32" s="1"/>
      <c r="D32" s="1"/>
      <c r="E32" s="1" t="s">
        <v>48</v>
      </c>
      <c r="F32" s="2">
        <v>38.520000000000003</v>
      </c>
      <c r="G32" s="2">
        <v>406</v>
      </c>
      <c r="H32" s="2">
        <v>225</v>
      </c>
      <c r="I32" s="2">
        <f t="shared" si="0"/>
        <v>669.52</v>
      </c>
    </row>
    <row r="33" spans="2:9" ht="16.5" x14ac:dyDescent="0.3">
      <c r="B33" s="14"/>
      <c r="C33" s="1"/>
      <c r="D33" s="1"/>
      <c r="E33" s="1" t="s">
        <v>49</v>
      </c>
      <c r="F33" s="2">
        <v>0</v>
      </c>
      <c r="G33" s="2">
        <v>15060</v>
      </c>
      <c r="H33" s="2">
        <v>0</v>
      </c>
      <c r="I33" s="2">
        <f t="shared" si="0"/>
        <v>15060</v>
      </c>
    </row>
    <row r="34" spans="2:9" ht="16.5" x14ac:dyDescent="0.3">
      <c r="B34" s="14"/>
      <c r="C34" s="1"/>
      <c r="D34" s="1"/>
      <c r="E34" s="1" t="s">
        <v>50</v>
      </c>
      <c r="F34" s="2">
        <v>595.6</v>
      </c>
      <c r="G34" s="2">
        <v>764.36</v>
      </c>
      <c r="H34" s="2">
        <v>4986.0599999999995</v>
      </c>
      <c r="I34" s="2">
        <f t="shared" si="0"/>
        <v>6346.0199999999995</v>
      </c>
    </row>
    <row r="35" spans="2:9" ht="16.5" x14ac:dyDescent="0.3">
      <c r="B35" s="14"/>
      <c r="C35" s="1"/>
      <c r="D35" s="1"/>
      <c r="E35" s="1" t="s">
        <v>51</v>
      </c>
      <c r="F35" s="2">
        <v>1046.46</v>
      </c>
      <c r="G35" s="2">
        <v>1599.1</v>
      </c>
      <c r="H35" s="2">
        <v>1620.94</v>
      </c>
      <c r="I35" s="2">
        <f t="shared" si="0"/>
        <v>4266.5</v>
      </c>
    </row>
    <row r="36" spans="2:9" ht="16.5" x14ac:dyDescent="0.3">
      <c r="B36" s="14"/>
      <c r="C36" s="1"/>
      <c r="D36" s="1"/>
      <c r="E36" s="1" t="s">
        <v>52</v>
      </c>
      <c r="F36" s="2">
        <v>2797.8500000000004</v>
      </c>
      <c r="G36" s="2">
        <v>7652.24</v>
      </c>
      <c r="H36" s="2">
        <v>860.09</v>
      </c>
      <c r="I36" s="2">
        <f t="shared" si="0"/>
        <v>11310.18</v>
      </c>
    </row>
    <row r="37" spans="2:9" ht="16.5" x14ac:dyDescent="0.3">
      <c r="B37" s="14"/>
      <c r="C37" s="1"/>
      <c r="D37" s="1" t="s">
        <v>53</v>
      </c>
      <c r="E37" s="1" t="s">
        <v>54</v>
      </c>
      <c r="F37" s="2">
        <v>102074.12</v>
      </c>
      <c r="G37" s="2">
        <v>89308.12999999999</v>
      </c>
      <c r="H37" s="2">
        <v>88257.11</v>
      </c>
      <c r="I37" s="2">
        <f t="shared" ref="I37:I68" si="1">SUM(F37:H37)</f>
        <v>279639.36</v>
      </c>
    </row>
    <row r="38" spans="2:9" ht="16.5" x14ac:dyDescent="0.3">
      <c r="B38" s="14"/>
      <c r="C38" s="1"/>
      <c r="D38" s="1"/>
      <c r="E38" s="1" t="s">
        <v>55</v>
      </c>
      <c r="F38" s="2">
        <v>5998.3899999999994</v>
      </c>
      <c r="G38" s="2">
        <v>8636.0700000000015</v>
      </c>
      <c r="H38" s="2">
        <v>8528.6400000000012</v>
      </c>
      <c r="I38" s="2">
        <f t="shared" si="1"/>
        <v>23163.100000000002</v>
      </c>
    </row>
    <row r="39" spans="2:9" ht="16.5" x14ac:dyDescent="0.3">
      <c r="B39" s="14"/>
      <c r="C39" s="1"/>
      <c r="D39" s="1"/>
      <c r="E39" s="1" t="s">
        <v>56</v>
      </c>
      <c r="F39" s="2">
        <v>71991.259999999995</v>
      </c>
      <c r="G39" s="2">
        <v>31430.12</v>
      </c>
      <c r="H39" s="2">
        <v>81538.7</v>
      </c>
      <c r="I39" s="2">
        <f t="shared" si="1"/>
        <v>184960.08</v>
      </c>
    </row>
    <row r="40" spans="2:9" ht="16.5" x14ac:dyDescent="0.3">
      <c r="B40" s="14"/>
      <c r="C40" s="1"/>
      <c r="D40" s="1" t="s">
        <v>57</v>
      </c>
      <c r="E40" s="1" t="s">
        <v>58</v>
      </c>
      <c r="F40" s="2">
        <v>3833</v>
      </c>
      <c r="G40" s="2">
        <v>30362.83</v>
      </c>
      <c r="H40" s="2">
        <v>21544.29</v>
      </c>
      <c r="I40" s="2">
        <f t="shared" si="1"/>
        <v>55740.12</v>
      </c>
    </row>
    <row r="41" spans="2:9" ht="16.5" x14ac:dyDescent="0.3">
      <c r="B41" s="14"/>
      <c r="C41" s="1"/>
      <c r="D41" s="1"/>
      <c r="E41" s="1" t="s">
        <v>59</v>
      </c>
      <c r="F41" s="2">
        <v>50787.929999999993</v>
      </c>
      <c r="G41" s="2">
        <v>69533.220000000016</v>
      </c>
      <c r="H41" s="2">
        <v>49938.509999999995</v>
      </c>
      <c r="I41" s="2">
        <f t="shared" si="1"/>
        <v>170259.66</v>
      </c>
    </row>
    <row r="42" spans="2:9" ht="16.5" x14ac:dyDescent="0.3">
      <c r="B42" s="14"/>
      <c r="C42" s="1"/>
      <c r="D42" s="1"/>
      <c r="E42" s="1" t="s">
        <v>60</v>
      </c>
      <c r="F42" s="2">
        <v>420.20000000000005</v>
      </c>
      <c r="G42" s="2">
        <v>627.67000000000007</v>
      </c>
      <c r="H42" s="2">
        <v>420.20000000000005</v>
      </c>
      <c r="I42" s="2">
        <f t="shared" si="1"/>
        <v>1468.0700000000002</v>
      </c>
    </row>
    <row r="43" spans="2:9" ht="16.5" x14ac:dyDescent="0.3">
      <c r="B43" s="14"/>
      <c r="C43" s="1"/>
      <c r="D43" s="1"/>
      <c r="E43" s="1" t="s">
        <v>61</v>
      </c>
      <c r="F43" s="2">
        <v>78540</v>
      </c>
      <c r="G43" s="2">
        <v>78540</v>
      </c>
      <c r="H43" s="2">
        <v>78540</v>
      </c>
      <c r="I43" s="2">
        <f t="shared" si="1"/>
        <v>235620</v>
      </c>
    </row>
    <row r="44" spans="2:9" ht="16.5" x14ac:dyDescent="0.3">
      <c r="B44" s="14"/>
      <c r="C44" s="1"/>
      <c r="D44" s="1"/>
      <c r="E44" s="1" t="s">
        <v>62</v>
      </c>
      <c r="F44" s="2">
        <v>24729.3</v>
      </c>
      <c r="G44" s="2">
        <v>25944.3</v>
      </c>
      <c r="H44" s="2">
        <v>24879.3</v>
      </c>
      <c r="I44" s="2">
        <f t="shared" si="1"/>
        <v>75552.899999999994</v>
      </c>
    </row>
    <row r="45" spans="2:9" ht="16.5" x14ac:dyDescent="0.3">
      <c r="B45" s="14"/>
      <c r="C45" s="1"/>
      <c r="D45" s="1"/>
      <c r="E45" s="1" t="s">
        <v>63</v>
      </c>
      <c r="F45" s="2"/>
      <c r="G45" s="2"/>
      <c r="H45" s="2"/>
      <c r="I45" s="2">
        <f t="shared" si="1"/>
        <v>0</v>
      </c>
    </row>
    <row r="46" spans="2:9" ht="16.5" x14ac:dyDescent="0.3">
      <c r="B46" s="14"/>
      <c r="C46" s="1"/>
      <c r="D46" s="1"/>
      <c r="E46" s="1" t="s">
        <v>64</v>
      </c>
      <c r="F46" s="2">
        <v>1020</v>
      </c>
      <c r="G46" s="2">
        <v>0</v>
      </c>
      <c r="H46" s="2">
        <v>11800</v>
      </c>
      <c r="I46" s="2">
        <f t="shared" si="1"/>
        <v>12820</v>
      </c>
    </row>
    <row r="47" spans="2:9" ht="16.5" x14ac:dyDescent="0.3">
      <c r="B47" s="14"/>
      <c r="C47" s="1"/>
      <c r="D47" s="1"/>
      <c r="E47" s="1" t="s">
        <v>65</v>
      </c>
      <c r="F47" s="2">
        <v>1375.54</v>
      </c>
      <c r="G47" s="2">
        <v>553.42000000000007</v>
      </c>
      <c r="H47" s="2">
        <v>684.67000000000007</v>
      </c>
      <c r="I47" s="2">
        <f t="shared" si="1"/>
        <v>2613.63</v>
      </c>
    </row>
    <row r="48" spans="2:9" ht="16.5" x14ac:dyDescent="0.3">
      <c r="B48" s="14"/>
      <c r="C48" s="1"/>
      <c r="D48" s="1"/>
      <c r="E48" s="1" t="s">
        <v>66</v>
      </c>
      <c r="F48" s="2">
        <v>107100.56</v>
      </c>
      <c r="G48" s="2">
        <v>107100.56</v>
      </c>
      <c r="H48" s="2">
        <v>1984099.59</v>
      </c>
      <c r="I48" s="2">
        <f t="shared" si="1"/>
        <v>2198300.71</v>
      </c>
    </row>
    <row r="49" spans="2:10" ht="16.5" x14ac:dyDescent="0.3">
      <c r="B49" s="14"/>
      <c r="C49" s="1"/>
      <c r="D49" s="1"/>
      <c r="E49" s="1" t="s">
        <v>67</v>
      </c>
      <c r="F49" s="2">
        <v>125846.83999999998</v>
      </c>
      <c r="G49" s="2">
        <v>129939.06000000001</v>
      </c>
      <c r="H49" s="2">
        <v>199471.72000000003</v>
      </c>
      <c r="I49" s="2">
        <f t="shared" si="1"/>
        <v>455257.62</v>
      </c>
    </row>
    <row r="50" spans="2:10" ht="16.5" x14ac:dyDescent="0.3">
      <c r="B50" s="14"/>
      <c r="C50" s="1"/>
      <c r="D50" s="1"/>
      <c r="E50" s="1" t="s">
        <v>68</v>
      </c>
      <c r="F50" s="2"/>
      <c r="G50" s="2"/>
      <c r="H50" s="2"/>
      <c r="I50" s="2">
        <f t="shared" si="1"/>
        <v>0</v>
      </c>
    </row>
    <row r="51" spans="2:10" ht="16.5" x14ac:dyDescent="0.3">
      <c r="B51" s="14"/>
      <c r="C51" s="1"/>
      <c r="D51" s="1" t="s">
        <v>69</v>
      </c>
      <c r="E51" s="1" t="s">
        <v>70</v>
      </c>
      <c r="F51" s="2"/>
      <c r="G51" s="2"/>
      <c r="H51" s="2">
        <v>4.55</v>
      </c>
      <c r="I51" s="2">
        <f t="shared" si="1"/>
        <v>4.55</v>
      </c>
    </row>
    <row r="52" spans="2:10" ht="16.5" x14ac:dyDescent="0.3">
      <c r="B52" s="14"/>
      <c r="C52" s="1"/>
      <c r="D52" s="1"/>
      <c r="E52" s="1" t="s">
        <v>71</v>
      </c>
      <c r="F52" s="2">
        <v>7554</v>
      </c>
      <c r="G52" s="2">
        <v>8633</v>
      </c>
      <c r="H52" s="2">
        <v>0</v>
      </c>
      <c r="I52" s="2">
        <f t="shared" si="1"/>
        <v>16187</v>
      </c>
    </row>
    <row r="53" spans="2:10" ht="16.5" x14ac:dyDescent="0.3">
      <c r="B53" s="14"/>
      <c r="C53" s="1"/>
      <c r="D53" s="1"/>
      <c r="E53" s="1" t="s">
        <v>72</v>
      </c>
      <c r="F53" s="2">
        <v>1520</v>
      </c>
      <c r="G53" s="2">
        <v>3272.72</v>
      </c>
      <c r="H53" s="2">
        <v>160</v>
      </c>
      <c r="I53" s="2">
        <f t="shared" si="1"/>
        <v>4952.7199999999993</v>
      </c>
    </row>
    <row r="54" spans="2:10" ht="16.5" x14ac:dyDescent="0.3">
      <c r="B54" s="14"/>
      <c r="C54" s="1"/>
      <c r="D54" s="1"/>
      <c r="E54" s="1" t="s">
        <v>73</v>
      </c>
      <c r="F54" s="2">
        <v>59</v>
      </c>
      <c r="G54" s="2"/>
      <c r="H54" s="2"/>
      <c r="I54" s="2">
        <f t="shared" si="1"/>
        <v>59</v>
      </c>
    </row>
    <row r="55" spans="2:10" ht="16.5" x14ac:dyDescent="0.3">
      <c r="B55" s="14"/>
      <c r="C55" s="1"/>
      <c r="D55" s="1" t="s">
        <v>74</v>
      </c>
      <c r="E55" s="1" t="s">
        <v>75</v>
      </c>
      <c r="F55" s="2">
        <v>21584.6</v>
      </c>
      <c r="G55" s="2">
        <v>6600.87</v>
      </c>
      <c r="H55" s="2">
        <v>56199.68</v>
      </c>
      <c r="I55" s="2">
        <f t="shared" si="1"/>
        <v>84385.15</v>
      </c>
    </row>
    <row r="56" spans="2:10" ht="16.5" x14ac:dyDescent="0.3">
      <c r="B56" s="14"/>
      <c r="C56" s="1"/>
      <c r="D56" s="1"/>
      <c r="E56" s="1" t="s">
        <v>76</v>
      </c>
      <c r="F56" s="2"/>
      <c r="G56" s="2"/>
      <c r="H56" s="2"/>
      <c r="I56" s="2">
        <f t="shared" si="1"/>
        <v>0</v>
      </c>
    </row>
    <row r="57" spans="2:10" ht="16.5" x14ac:dyDescent="0.3">
      <c r="B57" s="14"/>
      <c r="C57" s="1"/>
      <c r="D57" s="1"/>
      <c r="E57" s="1" t="s">
        <v>77</v>
      </c>
      <c r="F57" s="2"/>
      <c r="G57" s="2"/>
      <c r="H57" s="2"/>
      <c r="I57" s="2">
        <f t="shared" si="1"/>
        <v>0</v>
      </c>
    </row>
    <row r="58" spans="2:10" ht="16.5" x14ac:dyDescent="0.3">
      <c r="B58" s="14"/>
      <c r="C58" s="1"/>
      <c r="D58" s="1"/>
      <c r="E58" s="1" t="s">
        <v>78</v>
      </c>
      <c r="F58" s="2">
        <v>2700</v>
      </c>
      <c r="G58" s="2">
        <v>3122</v>
      </c>
      <c r="H58" s="2">
        <v>1497.25</v>
      </c>
      <c r="I58" s="2">
        <f t="shared" si="1"/>
        <v>7319.25</v>
      </c>
    </row>
    <row r="59" spans="2:10" ht="16.5" x14ac:dyDescent="0.3">
      <c r="B59" s="14"/>
      <c r="C59" s="3" t="s">
        <v>79</v>
      </c>
      <c r="D59" s="3"/>
      <c r="E59" s="3"/>
      <c r="F59" s="4">
        <v>895526.78</v>
      </c>
      <c r="G59" s="4">
        <v>773976.66</v>
      </c>
      <c r="H59" s="4">
        <v>2820434.4800000004</v>
      </c>
      <c r="I59" s="4">
        <f t="shared" si="1"/>
        <v>4489937.92</v>
      </c>
      <c r="J59" s="10">
        <f>+H59-2820434.48</f>
        <v>0</v>
      </c>
    </row>
    <row r="60" spans="2:10" ht="16.5" x14ac:dyDescent="0.3">
      <c r="B60" s="14"/>
      <c r="C60" s="1" t="s">
        <v>80</v>
      </c>
      <c r="D60" s="1" t="s">
        <v>81</v>
      </c>
      <c r="E60" s="1" t="s">
        <v>82</v>
      </c>
      <c r="F60" s="2">
        <v>5541.8200000000006</v>
      </c>
      <c r="G60" s="2">
        <v>7222.630000000001</v>
      </c>
      <c r="H60" s="2">
        <v>13189.129999999996</v>
      </c>
      <c r="I60" s="2">
        <f t="shared" si="1"/>
        <v>25953.579999999994</v>
      </c>
    </row>
    <row r="61" spans="2:10" ht="16.5" x14ac:dyDescent="0.3">
      <c r="B61" s="14"/>
      <c r="C61" s="1"/>
      <c r="D61" s="1" t="s">
        <v>83</v>
      </c>
      <c r="E61" s="1" t="s">
        <v>84</v>
      </c>
      <c r="F61" s="2">
        <v>871916.38</v>
      </c>
      <c r="G61" s="2">
        <v>0</v>
      </c>
      <c r="H61" s="2">
        <v>2614393.1199999996</v>
      </c>
      <c r="I61" s="2">
        <f t="shared" si="1"/>
        <v>3486309.4999999995</v>
      </c>
    </row>
    <row r="62" spans="2:10" ht="16.5" x14ac:dyDescent="0.3">
      <c r="B62" s="14"/>
      <c r="C62" s="1"/>
      <c r="D62" s="1"/>
      <c r="E62" s="1" t="s">
        <v>85</v>
      </c>
      <c r="F62" s="2">
        <v>243125.27</v>
      </c>
      <c r="G62" s="2">
        <v>0</v>
      </c>
      <c r="H62" s="2">
        <v>1353.68</v>
      </c>
      <c r="I62" s="2">
        <f t="shared" si="1"/>
        <v>244478.94999999998</v>
      </c>
    </row>
    <row r="63" spans="2:10" ht="16.5" x14ac:dyDescent="0.3">
      <c r="B63" s="14"/>
      <c r="C63" s="1"/>
      <c r="D63" s="1"/>
      <c r="E63" s="1" t="s">
        <v>86</v>
      </c>
      <c r="F63" s="2">
        <v>6049.84</v>
      </c>
      <c r="G63" s="2">
        <v>2731.98</v>
      </c>
      <c r="H63" s="2">
        <v>1005.14</v>
      </c>
      <c r="I63" s="2">
        <f t="shared" si="1"/>
        <v>9786.9599999999991</v>
      </c>
    </row>
    <row r="64" spans="2:10" ht="16.5" x14ac:dyDescent="0.3">
      <c r="B64" s="14"/>
      <c r="C64" s="1"/>
      <c r="D64" s="1" t="s">
        <v>87</v>
      </c>
      <c r="E64" s="1" t="s">
        <v>88</v>
      </c>
      <c r="F64" s="2"/>
      <c r="G64" s="2"/>
      <c r="H64" s="2"/>
      <c r="I64" s="2">
        <f t="shared" si="1"/>
        <v>0</v>
      </c>
    </row>
    <row r="65" spans="2:9" ht="16.5" x14ac:dyDescent="0.3">
      <c r="B65" s="14"/>
      <c r="C65" s="3" t="s">
        <v>89</v>
      </c>
      <c r="D65" s="3"/>
      <c r="E65" s="3"/>
      <c r="F65" s="4">
        <v>1126633.31</v>
      </c>
      <c r="G65" s="4">
        <v>9954.61</v>
      </c>
      <c r="H65" s="4">
        <v>2629941.0699999998</v>
      </c>
      <c r="I65" s="4">
        <f t="shared" si="1"/>
        <v>3766528.99</v>
      </c>
    </row>
    <row r="66" spans="2:9" ht="16.5" x14ac:dyDescent="0.3">
      <c r="B66" s="14"/>
      <c r="C66" s="1" t="s">
        <v>90</v>
      </c>
      <c r="D66" s="1" t="s">
        <v>91</v>
      </c>
      <c r="E66" s="1" t="s">
        <v>92</v>
      </c>
      <c r="F66" s="2">
        <v>0</v>
      </c>
      <c r="G66" s="2">
        <v>57246.590000000004</v>
      </c>
      <c r="H66" s="2">
        <v>170008.5</v>
      </c>
      <c r="I66" s="2">
        <f t="shared" si="1"/>
        <v>227255.09</v>
      </c>
    </row>
    <row r="67" spans="2:9" ht="16.5" x14ac:dyDescent="0.3">
      <c r="B67" s="14"/>
      <c r="C67" s="1"/>
      <c r="D67" s="1"/>
      <c r="E67" s="1" t="s">
        <v>93</v>
      </c>
      <c r="F67" s="2">
        <v>80662.69</v>
      </c>
      <c r="G67" s="2">
        <v>101012.19</v>
      </c>
      <c r="H67" s="2">
        <v>318457.81</v>
      </c>
      <c r="I67" s="2">
        <f t="shared" si="1"/>
        <v>500132.69</v>
      </c>
    </row>
    <row r="68" spans="2:9" ht="16.5" x14ac:dyDescent="0.3">
      <c r="B68" s="14"/>
      <c r="C68" s="1"/>
      <c r="D68" s="1"/>
      <c r="E68" s="1" t="s">
        <v>94</v>
      </c>
      <c r="F68" s="2"/>
      <c r="G68" s="2">
        <v>13671.99</v>
      </c>
      <c r="H68" s="2">
        <v>840</v>
      </c>
      <c r="I68" s="2">
        <f t="shared" si="1"/>
        <v>14511.99</v>
      </c>
    </row>
    <row r="69" spans="2:9" ht="16.5" x14ac:dyDescent="0.3">
      <c r="B69" s="14"/>
      <c r="C69" s="1"/>
      <c r="D69" s="1"/>
      <c r="E69" s="1" t="s">
        <v>95</v>
      </c>
      <c r="F69" s="2">
        <v>263973.18999999994</v>
      </c>
      <c r="G69" s="2">
        <v>0</v>
      </c>
      <c r="H69" s="2">
        <v>515042.16000000009</v>
      </c>
      <c r="I69" s="2">
        <f t="shared" ref="I69:I100" si="2">SUM(F69:H69)</f>
        <v>779015.35000000009</v>
      </c>
    </row>
    <row r="70" spans="2:9" ht="16.5" x14ac:dyDescent="0.3">
      <c r="B70" s="14"/>
      <c r="C70" s="1"/>
      <c r="D70" s="1"/>
      <c r="E70" s="1" t="s">
        <v>96</v>
      </c>
      <c r="F70" s="2">
        <v>0</v>
      </c>
      <c r="G70" s="2">
        <v>2463.4</v>
      </c>
      <c r="H70" s="2">
        <v>0</v>
      </c>
      <c r="I70" s="2">
        <f t="shared" si="2"/>
        <v>2463.4</v>
      </c>
    </row>
    <row r="71" spans="2:9" ht="16.5" x14ac:dyDescent="0.3">
      <c r="B71" s="14"/>
      <c r="C71" s="1"/>
      <c r="D71" s="1"/>
      <c r="E71" s="1" t="s">
        <v>97</v>
      </c>
      <c r="F71" s="2">
        <v>1445</v>
      </c>
      <c r="G71" s="2">
        <v>645</v>
      </c>
      <c r="H71" s="2">
        <v>0</v>
      </c>
      <c r="I71" s="2">
        <f t="shared" si="2"/>
        <v>2090</v>
      </c>
    </row>
    <row r="72" spans="2:9" ht="16.5" x14ac:dyDescent="0.3">
      <c r="B72" s="14"/>
      <c r="C72" s="1"/>
      <c r="D72" s="1"/>
      <c r="E72" s="1" t="s">
        <v>98</v>
      </c>
      <c r="F72" s="2">
        <v>0</v>
      </c>
      <c r="G72" s="2">
        <v>417710.49</v>
      </c>
      <c r="H72" s="2">
        <v>349020</v>
      </c>
      <c r="I72" s="2">
        <f t="shared" si="2"/>
        <v>766730.49</v>
      </c>
    </row>
    <row r="73" spans="2:9" ht="16.5" x14ac:dyDescent="0.3">
      <c r="B73" s="14"/>
      <c r="C73" s="1"/>
      <c r="D73" s="1"/>
      <c r="E73" s="1" t="s">
        <v>99</v>
      </c>
      <c r="F73" s="2">
        <v>0</v>
      </c>
      <c r="G73" s="2"/>
      <c r="H73" s="2">
        <v>0</v>
      </c>
      <c r="I73" s="2">
        <f t="shared" si="2"/>
        <v>0</v>
      </c>
    </row>
    <row r="74" spans="2:9" ht="16.5" x14ac:dyDescent="0.3">
      <c r="B74" s="14"/>
      <c r="C74" s="1"/>
      <c r="D74" s="1" t="s">
        <v>100</v>
      </c>
      <c r="E74" s="1" t="s">
        <v>101</v>
      </c>
      <c r="F74" s="2">
        <v>27436.77</v>
      </c>
      <c r="G74" s="2">
        <v>14581</v>
      </c>
      <c r="H74" s="2">
        <v>953849.73</v>
      </c>
      <c r="I74" s="2">
        <f t="shared" si="2"/>
        <v>995867.5</v>
      </c>
    </row>
    <row r="75" spans="2:9" ht="16.5" x14ac:dyDescent="0.3">
      <c r="B75" s="14"/>
      <c r="C75" s="1"/>
      <c r="D75" s="1" t="s">
        <v>102</v>
      </c>
      <c r="E75" s="1" t="s">
        <v>103</v>
      </c>
      <c r="F75" s="2"/>
      <c r="G75" s="2"/>
      <c r="H75" s="2">
        <v>25650.36</v>
      </c>
      <c r="I75" s="2">
        <f t="shared" si="2"/>
        <v>25650.36</v>
      </c>
    </row>
    <row r="76" spans="2:9" ht="16.5" x14ac:dyDescent="0.3">
      <c r="B76" s="14"/>
      <c r="C76" s="1"/>
      <c r="D76" s="1"/>
      <c r="E76" s="1" t="s">
        <v>104</v>
      </c>
      <c r="F76" s="2"/>
      <c r="G76" s="2"/>
      <c r="H76" s="2">
        <v>0</v>
      </c>
      <c r="I76" s="2">
        <f t="shared" si="2"/>
        <v>0</v>
      </c>
    </row>
    <row r="77" spans="2:9" ht="16.5" x14ac:dyDescent="0.3">
      <c r="B77" s="14"/>
      <c r="C77" s="1"/>
      <c r="D77" s="1"/>
      <c r="E77" s="1" t="s">
        <v>105</v>
      </c>
      <c r="F77" s="2">
        <v>0</v>
      </c>
      <c r="G77" s="2">
        <v>0</v>
      </c>
      <c r="H77" s="2">
        <v>558197.4</v>
      </c>
      <c r="I77" s="2">
        <f t="shared" si="2"/>
        <v>558197.4</v>
      </c>
    </row>
    <row r="78" spans="2:9" ht="16.5" x14ac:dyDescent="0.3">
      <c r="B78" s="14"/>
      <c r="C78" s="1"/>
      <c r="D78" s="1" t="s">
        <v>106</v>
      </c>
      <c r="E78" s="1" t="s">
        <v>107</v>
      </c>
      <c r="F78" s="2"/>
      <c r="G78" s="2">
        <v>0</v>
      </c>
      <c r="H78" s="2">
        <v>4200000</v>
      </c>
      <c r="I78" s="2">
        <f t="shared" si="2"/>
        <v>4200000</v>
      </c>
    </row>
    <row r="79" spans="2:9" ht="16.5" x14ac:dyDescent="0.3">
      <c r="B79" s="14"/>
      <c r="C79" s="1"/>
      <c r="D79" s="1"/>
      <c r="E79" s="1" t="s">
        <v>108</v>
      </c>
      <c r="F79" s="2"/>
      <c r="G79" s="2"/>
      <c r="H79" s="2">
        <v>1994597.05</v>
      </c>
      <c r="I79" s="2">
        <f t="shared" si="2"/>
        <v>1994597.05</v>
      </c>
    </row>
    <row r="80" spans="2:9" ht="16.5" x14ac:dyDescent="0.3">
      <c r="B80" s="14"/>
      <c r="C80" s="3" t="s">
        <v>109</v>
      </c>
      <c r="D80" s="3"/>
      <c r="E80" s="3"/>
      <c r="F80" s="4">
        <v>373517.64999999997</v>
      </c>
      <c r="G80" s="4">
        <v>607330.65999999992</v>
      </c>
      <c r="H80" s="4">
        <v>9085663.0099999998</v>
      </c>
      <c r="I80" s="4">
        <f t="shared" si="2"/>
        <v>10066511.32</v>
      </c>
    </row>
    <row r="81" spans="2:9" ht="16.5" x14ac:dyDescent="0.3">
      <c r="B81" s="5" t="s">
        <v>110</v>
      </c>
      <c r="C81" s="5"/>
      <c r="D81" s="5"/>
      <c r="E81" s="5"/>
      <c r="F81" s="6">
        <v>5785561.7300000004</v>
      </c>
      <c r="G81" s="6">
        <v>4844899.6500000004</v>
      </c>
      <c r="H81" s="6">
        <v>20872263.859999999</v>
      </c>
      <c r="I81" s="6">
        <f t="shared" si="2"/>
        <v>31502725.240000002</v>
      </c>
    </row>
    <row r="82" spans="2:9" ht="16.5" x14ac:dyDescent="0.3">
      <c r="B82" s="15" t="s">
        <v>111</v>
      </c>
      <c r="C82" s="1" t="s">
        <v>32</v>
      </c>
      <c r="D82" s="1" t="s">
        <v>74</v>
      </c>
      <c r="E82" s="1" t="s">
        <v>78</v>
      </c>
      <c r="F82" s="2">
        <v>0</v>
      </c>
      <c r="G82" s="2">
        <v>0</v>
      </c>
      <c r="H82" s="2">
        <v>0</v>
      </c>
      <c r="I82" s="2">
        <f t="shared" si="2"/>
        <v>0</v>
      </c>
    </row>
    <row r="83" spans="2:9" ht="16.5" x14ac:dyDescent="0.3">
      <c r="B83" s="15"/>
      <c r="C83" s="3" t="s">
        <v>79</v>
      </c>
      <c r="D83" s="3"/>
      <c r="E83" s="3"/>
      <c r="F83" s="4">
        <v>0</v>
      </c>
      <c r="G83" s="4">
        <v>0</v>
      </c>
      <c r="H83" s="4">
        <v>0</v>
      </c>
      <c r="I83" s="4">
        <f t="shared" si="2"/>
        <v>0</v>
      </c>
    </row>
    <row r="84" spans="2:9" ht="16.5" x14ac:dyDescent="0.3">
      <c r="B84" s="15"/>
      <c r="C84" s="1" t="s">
        <v>90</v>
      </c>
      <c r="D84" s="1" t="s">
        <v>102</v>
      </c>
      <c r="E84" s="1" t="s">
        <v>103</v>
      </c>
      <c r="F84" s="2">
        <v>0</v>
      </c>
      <c r="G84" s="2">
        <v>0</v>
      </c>
      <c r="H84" s="2">
        <v>0</v>
      </c>
      <c r="I84" s="2">
        <f t="shared" si="2"/>
        <v>0</v>
      </c>
    </row>
    <row r="85" spans="2:9" ht="16.5" x14ac:dyDescent="0.3">
      <c r="B85" s="15"/>
      <c r="C85" s="1"/>
      <c r="D85" s="1"/>
      <c r="E85" s="1" t="s">
        <v>112</v>
      </c>
      <c r="F85" s="2">
        <v>0</v>
      </c>
      <c r="G85" s="2">
        <v>0</v>
      </c>
      <c r="H85" s="2">
        <v>0</v>
      </c>
      <c r="I85" s="2">
        <f t="shared" si="2"/>
        <v>0</v>
      </c>
    </row>
    <row r="86" spans="2:9" ht="16.5" x14ac:dyDescent="0.3">
      <c r="B86" s="15"/>
      <c r="C86" s="3" t="s">
        <v>109</v>
      </c>
      <c r="D86" s="3"/>
      <c r="E86" s="3"/>
      <c r="F86" s="4">
        <v>0</v>
      </c>
      <c r="G86" s="4">
        <v>0</v>
      </c>
      <c r="H86" s="4">
        <v>0</v>
      </c>
      <c r="I86" s="4">
        <f t="shared" si="2"/>
        <v>0</v>
      </c>
    </row>
    <row r="87" spans="2:9" ht="16.5" x14ac:dyDescent="0.3">
      <c r="B87" s="5" t="s">
        <v>113</v>
      </c>
      <c r="C87" s="5"/>
      <c r="D87" s="5"/>
      <c r="E87" s="5"/>
      <c r="F87" s="6">
        <v>0</v>
      </c>
      <c r="G87" s="6">
        <v>0</v>
      </c>
      <c r="H87" s="6">
        <v>0</v>
      </c>
      <c r="I87" s="6">
        <f t="shared" si="2"/>
        <v>0</v>
      </c>
    </row>
    <row r="88" spans="2:9" ht="16.5" x14ac:dyDescent="0.3">
      <c r="B88" s="15" t="s">
        <v>114</v>
      </c>
      <c r="C88" s="1" t="s">
        <v>32</v>
      </c>
      <c r="D88" s="1" t="s">
        <v>57</v>
      </c>
      <c r="E88" s="1" t="s">
        <v>67</v>
      </c>
      <c r="F88" s="2">
        <v>11400</v>
      </c>
      <c r="G88" s="2">
        <v>12546.7</v>
      </c>
      <c r="H88" s="2">
        <v>10571.52</v>
      </c>
      <c r="I88" s="2">
        <f t="shared" si="2"/>
        <v>34518.22</v>
      </c>
    </row>
    <row r="89" spans="2:9" ht="16.5" x14ac:dyDescent="0.3">
      <c r="B89" s="15"/>
      <c r="C89" s="3" t="s">
        <v>79</v>
      </c>
      <c r="D89" s="3"/>
      <c r="E89" s="3"/>
      <c r="F89" s="4">
        <v>11400</v>
      </c>
      <c r="G89" s="4">
        <v>12546.7</v>
      </c>
      <c r="H89" s="4">
        <v>10571.52</v>
      </c>
      <c r="I89" s="4">
        <f t="shared" si="2"/>
        <v>34518.22</v>
      </c>
    </row>
    <row r="90" spans="2:9" ht="16.5" x14ac:dyDescent="0.3">
      <c r="B90" s="15"/>
      <c r="C90" s="1" t="s">
        <v>90</v>
      </c>
      <c r="D90" s="1" t="s">
        <v>91</v>
      </c>
      <c r="E90" s="1" t="s">
        <v>93</v>
      </c>
      <c r="F90" s="2"/>
      <c r="G90" s="2"/>
      <c r="H90" s="2"/>
      <c r="I90" s="2">
        <f t="shared" si="2"/>
        <v>0</v>
      </c>
    </row>
    <row r="91" spans="2:9" ht="16.5" x14ac:dyDescent="0.3">
      <c r="B91" s="15"/>
      <c r="C91" s="3" t="s">
        <v>109</v>
      </c>
      <c r="D91" s="3"/>
      <c r="E91" s="3"/>
      <c r="F91" s="4"/>
      <c r="G91" s="4"/>
      <c r="H91" s="4"/>
      <c r="I91" s="4">
        <f t="shared" si="2"/>
        <v>0</v>
      </c>
    </row>
    <row r="92" spans="2:9" ht="16.5" x14ac:dyDescent="0.3">
      <c r="B92" s="5" t="s">
        <v>115</v>
      </c>
      <c r="C92" s="5"/>
      <c r="D92" s="5"/>
      <c r="E92" s="5"/>
      <c r="F92" s="6">
        <v>11400</v>
      </c>
      <c r="G92" s="6">
        <v>12546.7</v>
      </c>
      <c r="H92" s="6">
        <v>10571.52</v>
      </c>
      <c r="I92" s="6">
        <f t="shared" si="2"/>
        <v>34518.22</v>
      </c>
    </row>
    <row r="93" spans="2:9" ht="16.5" x14ac:dyDescent="0.3">
      <c r="B93" s="14" t="s">
        <v>116</v>
      </c>
      <c r="C93" s="1" t="s">
        <v>32</v>
      </c>
      <c r="D93" s="1" t="s">
        <v>33</v>
      </c>
      <c r="E93" s="1" t="s">
        <v>36</v>
      </c>
      <c r="F93" s="2">
        <v>724.49</v>
      </c>
      <c r="G93" s="2">
        <v>0</v>
      </c>
      <c r="H93" s="2">
        <v>976.97</v>
      </c>
      <c r="I93" s="2">
        <f t="shared" si="2"/>
        <v>1701.46</v>
      </c>
    </row>
    <row r="94" spans="2:9" ht="16.5" x14ac:dyDescent="0.3">
      <c r="B94" s="14"/>
      <c r="C94" s="1"/>
      <c r="D94" s="1"/>
      <c r="E94" s="1" t="s">
        <v>37</v>
      </c>
      <c r="F94" s="2">
        <v>433.44</v>
      </c>
      <c r="G94" s="2">
        <v>0</v>
      </c>
      <c r="H94" s="2">
        <v>563.38</v>
      </c>
      <c r="I94" s="2">
        <f t="shared" si="2"/>
        <v>996.81999999999994</v>
      </c>
    </row>
    <row r="95" spans="2:9" ht="16.5" x14ac:dyDescent="0.3">
      <c r="B95" s="14"/>
      <c r="C95" s="1"/>
      <c r="D95" s="1"/>
      <c r="E95" s="1" t="s">
        <v>39</v>
      </c>
      <c r="F95" s="2">
        <v>1285.3</v>
      </c>
      <c r="G95" s="2">
        <v>0</v>
      </c>
      <c r="H95" s="2">
        <v>533.04999999999995</v>
      </c>
      <c r="I95" s="2">
        <f t="shared" si="2"/>
        <v>1818.35</v>
      </c>
    </row>
    <row r="96" spans="2:9" ht="16.5" x14ac:dyDescent="0.3">
      <c r="B96" s="14"/>
      <c r="C96" s="1"/>
      <c r="D96" s="1"/>
      <c r="E96" s="1" t="s">
        <v>40</v>
      </c>
      <c r="F96" s="2">
        <v>0</v>
      </c>
      <c r="G96" s="2">
        <v>0</v>
      </c>
      <c r="H96" s="2">
        <v>14.65</v>
      </c>
      <c r="I96" s="2">
        <f t="shared" si="2"/>
        <v>14.65</v>
      </c>
    </row>
    <row r="97" spans="2:9" ht="16.5" x14ac:dyDescent="0.3">
      <c r="B97" s="14"/>
      <c r="C97" s="1"/>
      <c r="D97" s="1"/>
      <c r="E97" s="1" t="s">
        <v>43</v>
      </c>
      <c r="F97" s="2">
        <v>13.9</v>
      </c>
      <c r="G97" s="2"/>
      <c r="H97" s="2"/>
      <c r="I97" s="2">
        <f t="shared" si="2"/>
        <v>13.9</v>
      </c>
    </row>
    <row r="98" spans="2:9" ht="16.5" x14ac:dyDescent="0.3">
      <c r="B98" s="14"/>
      <c r="C98" s="1"/>
      <c r="D98" s="1"/>
      <c r="E98" s="1" t="s">
        <v>46</v>
      </c>
      <c r="F98" s="2">
        <v>100.74</v>
      </c>
      <c r="G98" s="2">
        <v>0</v>
      </c>
      <c r="H98" s="2">
        <v>0</v>
      </c>
      <c r="I98" s="2">
        <f t="shared" si="2"/>
        <v>100.74</v>
      </c>
    </row>
    <row r="99" spans="2:9" ht="16.5" x14ac:dyDescent="0.3">
      <c r="B99" s="14"/>
      <c r="C99" s="1"/>
      <c r="D99" s="1"/>
      <c r="E99" s="1" t="s">
        <v>47</v>
      </c>
      <c r="F99" s="2">
        <v>0</v>
      </c>
      <c r="G99" s="2">
        <v>0</v>
      </c>
      <c r="H99" s="2">
        <v>527.71</v>
      </c>
      <c r="I99" s="2">
        <f t="shared" si="2"/>
        <v>527.71</v>
      </c>
    </row>
    <row r="100" spans="2:9" ht="16.5" x14ac:dyDescent="0.3">
      <c r="B100" s="14"/>
      <c r="C100" s="1"/>
      <c r="D100" s="1"/>
      <c r="E100" s="1" t="s">
        <v>48</v>
      </c>
      <c r="F100" s="2">
        <v>2626.96</v>
      </c>
      <c r="G100" s="2">
        <v>0</v>
      </c>
      <c r="H100" s="2">
        <v>330.26</v>
      </c>
      <c r="I100" s="2">
        <f t="shared" si="2"/>
        <v>2957.2200000000003</v>
      </c>
    </row>
    <row r="101" spans="2:9" ht="16.5" x14ac:dyDescent="0.3">
      <c r="B101" s="14"/>
      <c r="C101" s="1"/>
      <c r="D101" s="1"/>
      <c r="E101" s="1" t="s">
        <v>50</v>
      </c>
      <c r="F101" s="2">
        <v>165.75</v>
      </c>
      <c r="G101" s="2">
        <v>0</v>
      </c>
      <c r="H101" s="2">
        <v>0</v>
      </c>
      <c r="I101" s="2">
        <f t="shared" ref="I101:I118" si="3">SUM(F101:H101)</f>
        <v>165.75</v>
      </c>
    </row>
    <row r="102" spans="2:9" ht="16.5" x14ac:dyDescent="0.3">
      <c r="B102" s="14"/>
      <c r="C102" s="1"/>
      <c r="D102" s="1"/>
      <c r="E102" s="1" t="s">
        <v>52</v>
      </c>
      <c r="F102" s="2">
        <v>2011.07</v>
      </c>
      <c r="G102" s="2">
        <v>0</v>
      </c>
      <c r="H102" s="2">
        <v>670.4</v>
      </c>
      <c r="I102" s="2">
        <f t="shared" si="3"/>
        <v>2681.47</v>
      </c>
    </row>
    <row r="103" spans="2:9" ht="16.5" x14ac:dyDescent="0.3">
      <c r="B103" s="14"/>
      <c r="C103" s="1"/>
      <c r="D103" s="1" t="s">
        <v>57</v>
      </c>
      <c r="E103" s="1" t="s">
        <v>64</v>
      </c>
      <c r="F103" s="2">
        <v>2092.75</v>
      </c>
      <c r="G103" s="2">
        <v>416.25</v>
      </c>
      <c r="H103" s="2"/>
      <c r="I103" s="2">
        <f t="shared" si="3"/>
        <v>2509</v>
      </c>
    </row>
    <row r="104" spans="2:9" ht="16.5" x14ac:dyDescent="0.3">
      <c r="B104" s="14"/>
      <c r="C104" s="1"/>
      <c r="D104" s="1"/>
      <c r="E104" s="1" t="s">
        <v>65</v>
      </c>
      <c r="F104" s="2">
        <v>0</v>
      </c>
      <c r="G104" s="2">
        <v>2888.6</v>
      </c>
      <c r="H104" s="2">
        <v>1971.36</v>
      </c>
      <c r="I104" s="2">
        <f t="shared" si="3"/>
        <v>4859.96</v>
      </c>
    </row>
    <row r="105" spans="2:9" ht="16.5" x14ac:dyDescent="0.3">
      <c r="B105" s="14"/>
      <c r="C105" s="1"/>
      <c r="D105" s="1"/>
      <c r="E105" s="1" t="s">
        <v>67</v>
      </c>
      <c r="F105" s="2">
        <v>0</v>
      </c>
      <c r="G105" s="2">
        <v>0</v>
      </c>
      <c r="H105" s="2">
        <v>0</v>
      </c>
      <c r="I105" s="2">
        <f t="shared" si="3"/>
        <v>0</v>
      </c>
    </row>
    <row r="106" spans="2:9" ht="16.5" x14ac:dyDescent="0.3">
      <c r="B106" s="14"/>
      <c r="C106" s="1"/>
      <c r="D106" s="1" t="s">
        <v>74</v>
      </c>
      <c r="E106" s="1" t="s">
        <v>75</v>
      </c>
      <c r="F106" s="2">
        <v>0</v>
      </c>
      <c r="G106" s="2">
        <v>0</v>
      </c>
      <c r="H106" s="2">
        <v>0</v>
      </c>
      <c r="I106" s="2">
        <f t="shared" si="3"/>
        <v>0</v>
      </c>
    </row>
    <row r="107" spans="2:9" ht="16.5" x14ac:dyDescent="0.3">
      <c r="B107" s="14"/>
      <c r="C107" s="1"/>
      <c r="D107" s="1"/>
      <c r="E107" s="1" t="s">
        <v>76</v>
      </c>
      <c r="F107" s="2">
        <v>0</v>
      </c>
      <c r="G107" s="2"/>
      <c r="H107" s="2"/>
      <c r="I107" s="2">
        <f t="shared" si="3"/>
        <v>0</v>
      </c>
    </row>
    <row r="108" spans="2:9" ht="16.5" x14ac:dyDescent="0.3">
      <c r="B108" s="14"/>
      <c r="C108" s="1"/>
      <c r="D108" s="1"/>
      <c r="E108" s="1" t="s">
        <v>78</v>
      </c>
      <c r="F108" s="2"/>
      <c r="G108" s="2">
        <v>1800</v>
      </c>
      <c r="H108" s="2">
        <v>0</v>
      </c>
      <c r="I108" s="2">
        <f t="shared" si="3"/>
        <v>1800</v>
      </c>
    </row>
    <row r="109" spans="2:9" ht="16.5" x14ac:dyDescent="0.3">
      <c r="B109" s="14"/>
      <c r="C109" s="3" t="s">
        <v>79</v>
      </c>
      <c r="D109" s="3"/>
      <c r="E109" s="3"/>
      <c r="F109" s="4">
        <v>9454.4</v>
      </c>
      <c r="G109" s="4">
        <v>5104.8500000000004</v>
      </c>
      <c r="H109" s="4">
        <v>5587.78</v>
      </c>
      <c r="I109" s="4">
        <f t="shared" si="3"/>
        <v>20147.03</v>
      </c>
    </row>
    <row r="110" spans="2:9" ht="16.5" x14ac:dyDescent="0.3">
      <c r="B110" s="14"/>
      <c r="C110" s="1" t="s">
        <v>90</v>
      </c>
      <c r="D110" s="1" t="s">
        <v>91</v>
      </c>
      <c r="E110" s="1" t="s">
        <v>92</v>
      </c>
      <c r="F110" s="2">
        <v>0</v>
      </c>
      <c r="G110" s="2">
        <v>0</v>
      </c>
      <c r="H110" s="2">
        <v>4343</v>
      </c>
      <c r="I110" s="2">
        <f t="shared" si="3"/>
        <v>4343</v>
      </c>
    </row>
    <row r="111" spans="2:9" ht="16.5" x14ac:dyDescent="0.3">
      <c r="B111" s="14"/>
      <c r="C111" s="1"/>
      <c r="D111" s="1"/>
      <c r="E111" s="1" t="s">
        <v>93</v>
      </c>
      <c r="F111" s="2">
        <v>0</v>
      </c>
      <c r="G111" s="2">
        <v>0</v>
      </c>
      <c r="H111" s="2">
        <v>8491.9</v>
      </c>
      <c r="I111" s="2">
        <f t="shared" si="3"/>
        <v>8491.9</v>
      </c>
    </row>
    <row r="112" spans="2:9" ht="16.5" x14ac:dyDescent="0.3">
      <c r="B112" s="14"/>
      <c r="C112" s="1"/>
      <c r="D112" s="1"/>
      <c r="E112" s="1" t="s">
        <v>94</v>
      </c>
      <c r="F112" s="2">
        <v>0</v>
      </c>
      <c r="G112" s="2">
        <v>0</v>
      </c>
      <c r="H112" s="2">
        <v>179</v>
      </c>
      <c r="I112" s="2">
        <f t="shared" si="3"/>
        <v>179</v>
      </c>
    </row>
    <row r="113" spans="2:9" ht="16.5" x14ac:dyDescent="0.3">
      <c r="B113" s="14"/>
      <c r="C113" s="1"/>
      <c r="D113" s="1"/>
      <c r="E113" s="1" t="s">
        <v>95</v>
      </c>
      <c r="F113" s="2">
        <v>0</v>
      </c>
      <c r="G113" s="2">
        <v>0</v>
      </c>
      <c r="H113" s="2">
        <v>14218.68</v>
      </c>
      <c r="I113" s="2">
        <f t="shared" si="3"/>
        <v>14218.68</v>
      </c>
    </row>
    <row r="114" spans="2:9" ht="16.5" x14ac:dyDescent="0.3">
      <c r="B114" s="14"/>
      <c r="C114" s="1"/>
      <c r="D114" s="1"/>
      <c r="E114" s="1" t="s">
        <v>97</v>
      </c>
      <c r="F114" s="2">
        <v>0</v>
      </c>
      <c r="G114" s="2">
        <v>0</v>
      </c>
      <c r="H114" s="2">
        <v>2270</v>
      </c>
      <c r="I114" s="2">
        <f t="shared" si="3"/>
        <v>2270</v>
      </c>
    </row>
    <row r="115" spans="2:9" ht="16.5" x14ac:dyDescent="0.3">
      <c r="B115" s="14"/>
      <c r="C115" s="1"/>
      <c r="D115" s="1" t="s">
        <v>100</v>
      </c>
      <c r="E115" s="1" t="s">
        <v>101</v>
      </c>
      <c r="F115" s="2">
        <v>0</v>
      </c>
      <c r="G115" s="2">
        <v>0</v>
      </c>
      <c r="H115" s="2">
        <v>937.9</v>
      </c>
      <c r="I115" s="2">
        <f t="shared" si="3"/>
        <v>937.9</v>
      </c>
    </row>
    <row r="116" spans="2:9" ht="16.5" x14ac:dyDescent="0.3">
      <c r="B116" s="14"/>
      <c r="C116" s="3" t="s">
        <v>109</v>
      </c>
      <c r="D116" s="3"/>
      <c r="E116" s="3"/>
      <c r="F116" s="4">
        <v>0</v>
      </c>
      <c r="G116" s="4">
        <v>0</v>
      </c>
      <c r="H116" s="4">
        <v>30440.480000000003</v>
      </c>
      <c r="I116" s="4">
        <f t="shared" si="3"/>
        <v>30440.480000000003</v>
      </c>
    </row>
    <row r="117" spans="2:9" ht="16.5" x14ac:dyDescent="0.3">
      <c r="B117" s="5" t="s">
        <v>117</v>
      </c>
      <c r="C117" s="5"/>
      <c r="D117" s="5"/>
      <c r="E117" s="5"/>
      <c r="F117" s="6">
        <v>9454.4</v>
      </c>
      <c r="G117" s="6">
        <v>5104.8500000000004</v>
      </c>
      <c r="H117" s="6">
        <v>36028.26</v>
      </c>
      <c r="I117" s="6">
        <f t="shared" si="3"/>
        <v>50587.51</v>
      </c>
    </row>
    <row r="118" spans="2:9" ht="17.25" thickBot="1" x14ac:dyDescent="0.35">
      <c r="B118" s="13" t="s">
        <v>118</v>
      </c>
      <c r="C118" s="13"/>
      <c r="D118" s="13"/>
      <c r="E118" s="13"/>
      <c r="F118" s="9">
        <v>5806416.1299999999</v>
      </c>
      <c r="G118" s="9">
        <v>4863466.5000000009</v>
      </c>
      <c r="H118" s="9">
        <v>20917948.339999996</v>
      </c>
      <c r="I118" s="9">
        <f t="shared" si="3"/>
        <v>31587830.969999999</v>
      </c>
    </row>
    <row r="119" spans="2:9" ht="15.75" thickTop="1" x14ac:dyDescent="0.25"/>
  </sheetData>
  <mergeCells count="7">
    <mergeCell ref="B93:B116"/>
    <mergeCell ref="B118:E118"/>
    <mergeCell ref="B2:I2"/>
    <mergeCell ref="B1:I1"/>
    <mergeCell ref="B5:B80"/>
    <mergeCell ref="B82:B86"/>
    <mergeCell ref="B88:B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JUL-SEP 2019</vt:lpstr>
      <vt:lpstr>OCT-DIC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Carolina Urbina Servellón</dc:creator>
  <cp:lastModifiedBy>Yesenia Carolina Aguilar de Ayala</cp:lastModifiedBy>
  <dcterms:created xsi:type="dcterms:W3CDTF">2020-06-26T21:56:39Z</dcterms:created>
  <dcterms:modified xsi:type="dcterms:W3CDTF">2020-08-14T23:02:31Z</dcterms:modified>
</cp:coreProperties>
</file>